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1\Техникум\Бухгалтерия\ЦБ\ОТПРАВЛЯЕМЫЕ ДОКУМЕНТЫ\ПФХД\2025\"/>
    </mc:Choice>
  </mc:AlternateContent>
  <bookViews>
    <workbookView xWindow="0" yWindow="0" windowWidth="28800" windowHeight="12435"/>
  </bookViews>
  <sheets>
    <sheet name="ПФХД" sheetId="1" r:id="rId1"/>
    <sheet name="Раздел 1" sheetId="2" r:id="rId2"/>
    <sheet name="Раздел 2" sheetId="3" r:id="rId3"/>
    <sheet name="Обоснования (111)" sheetId="4" r:id="rId4"/>
    <sheet name="Обоснования (100,300,850)" sheetId="5" r:id="rId5"/>
    <sheet name="Обоснования (119)" sheetId="6" r:id="rId6"/>
    <sheet name="Обоснования (242,244,247)" sheetId="7" r:id="rId7"/>
    <sheet name="Обоснования доходов" sheetId="8" r:id="rId8"/>
    <sheet name="Справочно" sheetId="9" r:id="rId9"/>
    <sheet name="Анализ ФОТ" sheetId="10" r:id="rId10"/>
    <sheet name="Лист согласования" sheetId="11" r:id="rId11"/>
    <sheet name="Протокол изменений" sheetId="12" r:id="rId12"/>
  </sheets>
  <calcPr calcId="152511"/>
</workbook>
</file>

<file path=xl/calcChain.xml><?xml version="1.0" encoding="utf-8"?>
<calcChain xmlns="http://schemas.openxmlformats.org/spreadsheetml/2006/main">
  <c r="H318" i="12" l="1"/>
  <c r="G318" i="12"/>
  <c r="F318" i="12"/>
  <c r="H312" i="12"/>
  <c r="G312" i="12"/>
  <c r="F312" i="12"/>
  <c r="H10" i="12"/>
  <c r="G10" i="12"/>
  <c r="F10" i="12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F129" i="8"/>
  <c r="E129" i="8"/>
  <c r="D129" i="8"/>
  <c r="F101" i="8"/>
  <c r="E101" i="8"/>
  <c r="D101" i="8"/>
  <c r="L83" i="8"/>
  <c r="I83" i="8"/>
  <c r="F83" i="8"/>
  <c r="L35" i="8"/>
  <c r="I35" i="8"/>
  <c r="F35" i="8"/>
  <c r="G746" i="7"/>
  <c r="G713" i="7"/>
  <c r="G672" i="7"/>
  <c r="G653" i="7"/>
  <c r="G639" i="7"/>
  <c r="G613" i="7"/>
  <c r="G599" i="7"/>
  <c r="G586" i="7"/>
  <c r="G546" i="7"/>
  <c r="G530" i="7"/>
  <c r="G509" i="7"/>
  <c r="G499" i="7"/>
  <c r="G488" i="7"/>
  <c r="G470" i="7"/>
  <c r="G338" i="7"/>
  <c r="G322" i="7"/>
  <c r="G301" i="7"/>
  <c r="G287" i="7"/>
  <c r="G242" i="7"/>
  <c r="G231" i="7"/>
  <c r="G191" i="7"/>
  <c r="G164" i="7"/>
  <c r="G152" i="7"/>
  <c r="G142" i="7"/>
  <c r="G127" i="7"/>
  <c r="G111" i="7"/>
  <c r="G96" i="7"/>
  <c r="G86" i="7"/>
  <c r="G72" i="7"/>
  <c r="G59" i="7"/>
  <c r="G37" i="7"/>
  <c r="G22" i="7"/>
  <c r="G12" i="7"/>
  <c r="G63" i="6"/>
  <c r="G66" i="6" s="1"/>
  <c r="G60" i="6"/>
  <c r="G53" i="6"/>
  <c r="G41" i="6"/>
  <c r="G44" i="6" s="1"/>
  <c r="G38" i="6"/>
  <c r="G31" i="6"/>
  <c r="G19" i="6"/>
  <c r="G22" i="6" s="1"/>
  <c r="G16" i="6"/>
  <c r="G9" i="6"/>
  <c r="H141" i="4"/>
  <c r="D141" i="4"/>
  <c r="H106" i="4"/>
  <c r="D106" i="4"/>
  <c r="H25" i="4"/>
  <c r="D25" i="4"/>
</calcChain>
</file>

<file path=xl/sharedStrings.xml><?xml version="1.0" encoding="utf-8"?>
<sst xmlns="http://schemas.openxmlformats.org/spreadsheetml/2006/main" count="7605" uniqueCount="1704">
  <si>
    <t>СОГЛАСОВАНО</t>
  </si>
  <si>
    <t>УТВЕРЖДАЮ</t>
  </si>
  <si>
    <t>Заместитель министра образования
Московской области</t>
  </si>
  <si>
    <t>Директор ГБПОУ МО «Шатурский энергетический техникум»</t>
  </si>
  <si>
    <t>(наименование должности лица, согласовывающего документ)</t>
  </si>
  <si>
    <t>(наименование должности лица, утверждающего документ)</t>
  </si>
  <si>
    <t>Лазарев Андрей Александрович</t>
  </si>
  <si>
    <t>Давыдов Виталий Юрьевич</t>
  </si>
  <si>
    <t>(подпись)</t>
  </si>
  <si>
    <t>(расшифровка подписи)</t>
  </si>
  <si>
    <t>"_____" _____________ ______ г.</t>
  </si>
  <si>
    <t>План финансово-хозяйственной деятельности</t>
  </si>
  <si>
    <t>на 2025 год и плановый период 2026-2027 годов</t>
  </si>
  <si>
    <t>Коды</t>
  </si>
  <si>
    <t>от "29" сентября 2025 г.</t>
  </si>
  <si>
    <t>Дата</t>
  </si>
  <si>
    <t>29.09.2025</t>
  </si>
  <si>
    <t>Наименование органа, осуществляющего функции и полномочия учредителя:</t>
  </si>
  <si>
    <t>Министерство образования Московской области</t>
  </si>
  <si>
    <t>глава по БК</t>
  </si>
  <si>
    <t>014</t>
  </si>
  <si>
    <t>Наименование государственного бюджетного (автономного) учреждения:</t>
  </si>
  <si>
    <t>Государственное бюджетное профессиональное  образовательное учреждение Московской области "Шатурский энергетический техникум"</t>
  </si>
  <si>
    <t>ИНН</t>
  </si>
  <si>
    <t>5049003675</t>
  </si>
  <si>
    <t>КПП</t>
  </si>
  <si>
    <t>504901001</t>
  </si>
  <si>
    <t>Адрес фактического местонахождения государственного бюджетного (автономного) учреждения (подразделения):</t>
  </si>
  <si>
    <t>140700 Московская область, г.Шатура, проспект Ильича, д.2</t>
  </si>
  <si>
    <t>по ОКПО</t>
  </si>
  <si>
    <t>00129159</t>
  </si>
  <si>
    <t>Единица измерения: руб.</t>
  </si>
  <si>
    <t>по ОКЕИ</t>
  </si>
  <si>
    <t>383</t>
  </si>
  <si>
    <t>Подписано. Заверено ЭП.</t>
  </si>
  <si>
    <t>ФИО: Лазарев Андрей Александрович</t>
  </si>
  <si>
    <t>ФИО: Давыдов Виталий Юрьевич</t>
  </si>
  <si>
    <t>Должность: Заместитель министра образования Московской области</t>
  </si>
  <si>
    <t>Должность: Директор</t>
  </si>
  <si>
    <t>Действует c 22.09.2025 17:14:48 по: 16.12.2026 17:14:48</t>
  </si>
  <si>
    <t>Действует c 22.11.2024 02:28:11 по: 15.02.2026 02:28:11</t>
  </si>
  <si>
    <t>Серийный номер: 33C5340A4A368B1A971618E0DD6D7D38C72DECFA</t>
  </si>
  <si>
    <t>Серийный номер: 0324A224631D4E2A4FE0F669F3CA613395B77A9E</t>
  </si>
  <si>
    <t>Издатель: Федеральное казначейство</t>
  </si>
  <si>
    <t>Время подписания: 30.09.2025 08:59:39</t>
  </si>
  <si>
    <t>Время подписания: 29.09.2025 08:07:45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</si>
  <si>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</si>
  <si>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</si>
  <si>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</si>
  <si>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</si>
  <si>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</si>
  <si>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</si>
  <si>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2025 г. текущий финансовый год</t>
  </si>
  <si>
    <t>в том числе:</t>
  </si>
  <si>
    <t>на 2026 г. первый год планового периода</t>
  </si>
  <si>
    <t>на 2027 г. второй год планового периода</t>
  </si>
  <si>
    <t>за переделами планового периода</t>
  </si>
  <si>
    <t>субидия на финансовое обеспечение выполнения государственного задания</t>
  </si>
  <si>
    <t>субидии, предоставляемые в соответствии с абзацем вторым пунка 1 статьи 78.1 Бюджетного кодекса РФ</t>
  </si>
  <si>
    <t>поступления от оказания услуг (выполнения работ) на платной основе и от иной приносящей доход деятельности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</si>
  <si>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</si>
  <si>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</si>
  <si>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</si>
  <si>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</si>
  <si>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</si>
  <si>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</si>
  <si>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</si>
  <si>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 доходы от собственности, всего</t>
  </si>
  <si>
    <t>1100</t>
  </si>
  <si>
    <t>120</t>
  </si>
  <si>
    <t>X</t>
  </si>
  <si>
    <t>в том числе, аренда</t>
  </si>
  <si>
    <t>1110</t>
  </si>
  <si>
    <t>121</t>
  </si>
  <si>
    <t>иные доходы от собственности</t>
  </si>
  <si>
    <t>1120</t>
  </si>
  <si>
    <t>129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</si>
  <si>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</si>
  <si>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</si>
  <si>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</si>
  <si>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</si>
  <si>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</si>
  <si>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</si>
  <si>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доходы от возмещений Фондом пенсионного и социального страхования Российской Федерации расходов</t>
  </si>
  <si>
    <t>1220</t>
  </si>
  <si>
    <t>139</t>
  </si>
  <si>
    <t>доходы от штрафов, пеней, иных сумм принудительного изъятия, всего</t>
  </si>
  <si>
    <t>1300</t>
  </si>
  <si>
    <t>140</t>
  </si>
  <si>
    <t>в том числе, 
неустойки</t>
  </si>
  <si>
    <t>1310</t>
  </si>
  <si>
    <t>141</t>
  </si>
  <si>
    <t>безвозмездные денежные поступления, всего</t>
  </si>
  <si>
    <t>1400</t>
  </si>
  <si>
    <t>150</t>
  </si>
  <si>
    <t>в том числе:
целевые субсидии</t>
  </si>
  <si>
    <t>1410</t>
  </si>
  <si>
    <t>субсидии на осуществление капитальных вложений</t>
  </si>
  <si>
    <t>1420</t>
  </si>
  <si>
    <t>безвозмездные поступления</t>
  </si>
  <si>
    <t>1430</t>
  </si>
  <si>
    <t>пожертвования</t>
  </si>
  <si>
    <t>1440</t>
  </si>
  <si>
    <t>прочие доходы, всего</t>
  </si>
  <si>
    <t>1500</t>
  </si>
  <si>
    <t>180</t>
  </si>
  <si>
    <t>в том числе:
иные доходы</t>
  </si>
  <si>
    <t>1510</t>
  </si>
  <si>
    <t>доходы от операций с активами, всего</t>
  </si>
  <si>
    <t>1900</t>
  </si>
  <si>
    <t>прочие поступления, всего</t>
  </si>
  <si>
    <t>1980</t>
  </si>
  <si>
    <t>из них:                                          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</si>
  <si>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</si>
  <si>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</si>
  <si>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</si>
  <si>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</si>
  <si>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</si>
  <si>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</si>
  <si>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труда, всего</t>
  </si>
  <si>
    <t>2110</t>
  </si>
  <si>
    <t>111</t>
  </si>
  <si>
    <t>в том числе:
Заработная плата</t>
  </si>
  <si>
    <t>2111</t>
  </si>
  <si>
    <t>211</t>
  </si>
  <si>
    <t>Педагогические работники</t>
  </si>
  <si>
    <t>2111.1</t>
  </si>
  <si>
    <t>в том числе: Педагогические работники ("указные")</t>
  </si>
  <si>
    <t>2111.1.1</t>
  </si>
  <si>
    <t>в том числе:																																				
Педагогические работники образовательных организаций, реализующие программы дошкольного образования («указные»)</t>
  </si>
  <si>
    <t>2111.1.1.1</t>
  </si>
  <si>
    <t>Педагогические работники образовательных организаций, реализующие программы общего образования («указные»), всего:</t>
  </si>
  <si>
    <t>2111.1.1.2</t>
  </si>
  <si>
    <t>из них: учителя</t>
  </si>
  <si>
    <t>2111.1.1.2.1</t>
  </si>
  <si>
    <t>Педагогические работники образовательных организаций, реализующие программы дополнительного образования детей («указные»)</t>
  </si>
  <si>
    <t>2111.1.1.3</t>
  </si>
  <si>
    <t>Преподаватели и мастера производственного обучения ("указные")</t>
  </si>
  <si>
    <t>2111.1.1.4</t>
  </si>
  <si>
    <t>Профессорско-преподавательский состав организации ("указные")</t>
  </si>
  <si>
    <t>2111.1.1.5</t>
  </si>
  <si>
    <t>Прочие педагогические работники ("указные")</t>
  </si>
  <si>
    <t>2111.1.1.6</t>
  </si>
  <si>
    <t>Прочие педагогические работники</t>
  </si>
  <si>
    <t>2111.1.2</t>
  </si>
  <si>
    <t>Прочий персонал</t>
  </si>
  <si>
    <t>2111.2</t>
  </si>
  <si>
    <t>в том числе: Руководитель организации</t>
  </si>
  <si>
    <t>2111.2.1</t>
  </si>
  <si>
    <t>Заместители руководителя, руководители структурных подразделений (кроме врачей-руководителей структурных подразделений, заведующих учебной частью образовательных организаций, реализующих программы общего образования) и их заместители</t>
  </si>
  <si>
    <t>2111.2.2</t>
  </si>
  <si>
    <t>Врачи (кроме зубных), включая врачей - руководителей структурных подразделений</t>
  </si>
  <si>
    <t>2111.2.3</t>
  </si>
  <si>
    <t>Средний медицинский (фармацевтический) персонал (персонал, обеспечивающий условия для предоставления медицинских услуг)</t>
  </si>
  <si>
    <t>2111.2.4</t>
  </si>
  <si>
    <t>Научные работники</t>
  </si>
  <si>
    <t>2111.2.5</t>
  </si>
  <si>
    <t>Работники культуры</t>
  </si>
  <si>
    <t>2111.2.6</t>
  </si>
  <si>
    <t>2111.2.7</t>
  </si>
  <si>
    <t>Социальные пособия и компенсация персоналу в денежной форме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</si>
  <si>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</si>
  <si>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</si>
  <si>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</si>
  <si>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</si>
  <si>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</si>
  <si>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в том числе:
прочие несоциальные выплаты персоналу в денежной форме</t>
  </si>
  <si>
    <t>2121</t>
  </si>
  <si>
    <t>212</t>
  </si>
  <si>
    <t>транспортные услуги</t>
  </si>
  <si>
    <t>2122</t>
  </si>
  <si>
    <t>222</t>
  </si>
  <si>
    <t>прочие работы, услуги, за исключением разработки проектной и сметной документации для ремонта объектов нефинансовых активов</t>
  </si>
  <si>
    <t>2123</t>
  </si>
  <si>
    <t>226</t>
  </si>
  <si>
    <t>социальное обеспечение населения, в том числе доставка социальных выплат</t>
  </si>
  <si>
    <t>2124</t>
  </si>
  <si>
    <t>социальные компенсации персоналу в натуральной форме</t>
  </si>
  <si>
    <t>2125</t>
  </si>
  <si>
    <t>267</t>
  </si>
  <si>
    <t>иные выплаты учреждений привлекаемым лицам</t>
  </si>
  <si>
    <t>2130</t>
  </si>
  <si>
    <t>113</t>
  </si>
  <si>
    <t>2131</t>
  </si>
  <si>
    <t>2132</t>
  </si>
  <si>
    <t>2133</t>
  </si>
  <si>
    <t>2134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</si>
  <si>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</si>
  <si>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</si>
  <si>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</si>
  <si>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</si>
  <si>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</si>
  <si>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</si>
  <si>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социальные пособия и компенсации персоналу в денежной форме</t>
  </si>
  <si>
    <t>2142</t>
  </si>
  <si>
    <t>2143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</si>
  <si>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</si>
  <si>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</si>
  <si>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</si>
  <si>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</si>
  <si>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</si>
  <si>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</si>
  <si>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260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</si>
  <si>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</si>
  <si>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</si>
  <si>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</si>
  <si>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</si>
  <si>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</si>
  <si>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</si>
  <si>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в том числе:																																																																		
выплата стипендий</t>
  </si>
  <si>
    <t>2221</t>
  </si>
  <si>
    <t>262</t>
  </si>
  <si>
    <t>осуществление иных расходов на социальную поддержку
обучающихся за счет средств стипендиального фонда</t>
  </si>
  <si>
    <t>2222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</si>
  <si>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</si>
  <si>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</si>
  <si>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</si>
  <si>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</si>
  <si>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</si>
  <si>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</si>
  <si>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</si>
  <si>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в том числе:																																																																		
пособия по социальной помощи населению в денежной форме</t>
  </si>
  <si>
    <t>2241</t>
  </si>
  <si>
    <t>иные выплаты текущего характера физическим лицам</t>
  </si>
  <si>
    <t>2242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</si>
  <si>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</si>
  <si>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</si>
  <si>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</si>
  <si>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</si>
  <si>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</si>
  <si>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</si>
  <si>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</si>
  <si>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</si>
  <si>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</si>
  <si>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</si>
  <si>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 и иных платежей</t>
  </si>
  <si>
    <t>2330</t>
  </si>
  <si>
    <t>853</t>
  </si>
  <si>
    <t>в том числе:																																																																		
налоги, пошлины и сборы</t>
  </si>
  <si>
    <t>2331</t>
  </si>
  <si>
    <t>штрафы за нарушение законодательства о налогах и сборах, законодательства о страховых взносах</t>
  </si>
  <si>
    <t>2332</t>
  </si>
  <si>
    <t>292</t>
  </si>
  <si>
    <t>штрафы за нарушение законодательства о закупках и нарушение условий контрактов (договоров)</t>
  </si>
  <si>
    <t>2333</t>
  </si>
  <si>
    <t>293</t>
  </si>
  <si>
    <t>штрафные санкции по долговым обязательствам</t>
  </si>
  <si>
    <t>2334</t>
  </si>
  <si>
    <t>294</t>
  </si>
  <si>
    <t>другие экономические санкции</t>
  </si>
  <si>
    <t>2335</t>
  </si>
  <si>
    <t>295</t>
  </si>
  <si>
    <t>2336</t>
  </si>
  <si>
    <t>иные выплаты текущего характера организациям</t>
  </si>
  <si>
    <t>2337</t>
  </si>
  <si>
    <t>297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</si>
  <si>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</si>
  <si>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</si>
  <si>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</si>
  <si>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</si>
  <si>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</si>
  <si>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241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</si>
  <si>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</si>
  <si>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</si>
  <si>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</si>
  <si>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</si>
  <si>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</si>
  <si>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</si>
  <si>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242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</si>
  <si>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</si>
  <si>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</si>
  <si>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</si>
  <si>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</si>
  <si>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</si>
  <si>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</si>
  <si>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в том числе: 
перечисления международным организациям</t>
  </si>
  <si>
    <t>2451</t>
  </si>
  <si>
    <t>253</t>
  </si>
  <si>
    <t>иные выплаты текущего характера физическим лицам и организациям</t>
  </si>
  <si>
    <t>2452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</si>
  <si>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</si>
  <si>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</si>
  <si>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</si>
  <si>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в том числе: 
перечисления международным организациям, всего</t>
  </si>
  <si>
    <t>2461</t>
  </si>
  <si>
    <t>иные выплаты текущего характера физическим лицам и организациям, всего</t>
  </si>
  <si>
    <t>2462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</si>
  <si>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</si>
  <si>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</si>
  <si>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</si>
  <si>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</si>
  <si>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</si>
  <si>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290</t>
  </si>
  <si>
    <t>расходы на закупку товаров, работ, услуг, всего</t>
  </si>
  <si>
    <t>2600</t>
  </si>
  <si>
    <t>в том числе:
закупка научно-исследовательских, опытно-конструкторских и технологических работ</t>
  </si>
  <si>
    <t>2610</t>
  </si>
  <si>
    <t>закупка товаров, работ и услуг в целях капитального ремонта государственного (муниципального) имущества</t>
  </si>
  <si>
    <t>2630</t>
  </si>
  <si>
    <t>243</t>
  </si>
  <si>
    <t>в том числе:																																																																		
работы, услуги по содержанию имущества, на которое у учреждения имеются права</t>
  </si>
  <si>
    <t>2631</t>
  </si>
  <si>
    <t>225</t>
  </si>
  <si>
    <t>прочие работы, услуги предусмотренные договорами, которые связаны с проведением капитального ремонта</t>
  </si>
  <si>
    <t>2632</t>
  </si>
  <si>
    <t>приобретение (изготовление) основных средств, произведенных в целях капитального ремонта, реставрации государственного (муниципального) имущества, за исключением расходов на осуществление бюджетных инвестиций в объекты капстроительства</t>
  </si>
  <si>
    <t>2633</t>
  </si>
  <si>
    <t>310</t>
  </si>
  <si>
    <t>приобретение строительных материалов для целей капитального ремонта</t>
  </si>
  <si>
    <t>2634</t>
  </si>
  <si>
    <t>344</t>
  </si>
  <si>
    <t>приобретение материальных запасов для целей капитального ремонта</t>
  </si>
  <si>
    <t>2635</t>
  </si>
  <si>
    <t>347</t>
  </si>
  <si>
    <t>прочую закупку товаров, работ и услуг, всего</t>
  </si>
  <si>
    <t>2640</t>
  </si>
  <si>
    <t>244</t>
  </si>
  <si>
    <t>в том числе:
расходы, всего</t>
  </si>
  <si>
    <t>2641</t>
  </si>
  <si>
    <t>в том числе:
услуги связи</t>
  </si>
  <si>
    <t>2641.1</t>
  </si>
  <si>
    <t>221</t>
  </si>
  <si>
    <t>2641.2</t>
  </si>
  <si>
    <t>коммунальные услуги</t>
  </si>
  <si>
    <t>2641.3</t>
  </si>
  <si>
    <t>223</t>
  </si>
  <si>
    <t>арендная плата за пользование имуществом</t>
  </si>
  <si>
    <t>2641.4</t>
  </si>
  <si>
    <t>224</t>
  </si>
  <si>
    <t>работы, услуги по содержанию имущества</t>
  </si>
  <si>
    <t>2641.5</t>
  </si>
  <si>
    <t>прочие работы, услуги</t>
  </si>
  <si>
    <t>2641.6</t>
  </si>
  <si>
    <t>страхование</t>
  </si>
  <si>
    <t>2641.7</t>
  </si>
  <si>
    <t>227</t>
  </si>
  <si>
    <t>услуги, работы для целей капитальных вложений</t>
  </si>
  <si>
    <t>2641.8</t>
  </si>
  <si>
    <t>228</t>
  </si>
  <si>
    <t>арендная плата за пользование земельными участками и другими обособленными природными объектами</t>
  </si>
  <si>
    <t>2641.9</t>
  </si>
  <si>
    <t>229</t>
  </si>
  <si>
    <t>поступление нефинансовых активов, всего</t>
  </si>
  <si>
    <t>2642</t>
  </si>
  <si>
    <t>в том числе: 
увеличение стоимости основных средств</t>
  </si>
  <si>
    <t>2642.1</t>
  </si>
  <si>
    <t>увеличение стоимости нематериальных активов</t>
  </si>
  <si>
    <t>2642.2</t>
  </si>
  <si>
    <t>увеличение стоимости непроизводственных активов</t>
  </si>
  <si>
    <t>2642.3</t>
  </si>
  <si>
    <t>330</t>
  </si>
  <si>
    <t>увеличение стоимости лекарственных препаратов и материалов, применяемых в медицинских целях</t>
  </si>
  <si>
    <t>2642.4</t>
  </si>
  <si>
    <t>341</t>
  </si>
  <si>
    <t>увеличение стоимости продуктов питания</t>
  </si>
  <si>
    <t>2642.5</t>
  </si>
  <si>
    <t>342</t>
  </si>
  <si>
    <t>увеличение стоимости горюче-смазочных материалов</t>
  </si>
  <si>
    <t>2642.6</t>
  </si>
  <si>
    <t>343</t>
  </si>
  <si>
    <t>увеличение стоимости строительных материалов</t>
  </si>
  <si>
    <t>2642.7</t>
  </si>
  <si>
    <t>увеличение стоимости мягкого инвентаря</t>
  </si>
  <si>
    <t>2642.8</t>
  </si>
  <si>
    <t>345</t>
  </si>
  <si>
    <t>увеличение стоимости прочих материальных запасов</t>
  </si>
  <si>
    <t>2642.9</t>
  </si>
  <si>
    <t>346</t>
  </si>
  <si>
    <t>увеличение стоимости материальных запасов для целей капитальных вложений</t>
  </si>
  <si>
    <t>2642.10</t>
  </si>
  <si>
    <t>увеличение стоимости прочих материальных запасов
однократного применения</t>
  </si>
  <si>
    <t>2642.11</t>
  </si>
  <si>
    <t>349</t>
  </si>
  <si>
    <t>увеличение стоимости неисключительных прав на результаты интеллектуальной деятельности с определенным сроком полезного использования</t>
  </si>
  <si>
    <t>2642.12</t>
  </si>
  <si>
    <t>352</t>
  </si>
  <si>
    <t>увеличение стоимости неисключительных прав на результаты интеллектуальной деятельности с неопределенным сроком полезного использования</t>
  </si>
  <si>
    <t>2642.13</t>
  </si>
  <si>
    <t>353</t>
  </si>
  <si>
    <t>закупка товаров, работ, услуг в целях создания, развития, эксплуатации и вывода 
из эксплуатации государственных информационных систем</t>
  </si>
  <si>
    <t>2650</t>
  </si>
  <si>
    <t>246</t>
  </si>
  <si>
    <t>закупка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</si>
  <si>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</si>
  <si>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</si>
  <si>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</si>
  <si>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</si>
  <si>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</si>
  <si>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</si>
  <si>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</si>
  <si>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</si>
  <si>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</si>
  <si>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</si>
  <si>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</si>
  <si>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</si>
  <si>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</si>
  <si>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</si>
  <si>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</si>
  <si>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</si>
  <si>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</si>
  <si>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</si>
  <si>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</si>
  <si>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</si>
  <si>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</si>
  <si>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</si>
  <si>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</si>
  <si>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</si>
  <si>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</si>
  <si>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</si>
  <si>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</si>
  <si>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</si>
  <si>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возврат в бюджет средств субсидии на финансовое обеспечение выполнения государственного задания</t>
  </si>
  <si>
    <t>4020</t>
  </si>
  <si>
    <t>Раздел 2. Сведения по выплатам на закупки товаров, работ, услуг</t>
  </si>
  <si>
    <t>№ п/п</t>
  </si>
  <si>
    <t>Год начала закупки</t>
  </si>
  <si>
    <t>Уникальный код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</si>
  <si>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</si>
  <si>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</si>
  <si>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</si>
  <si>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</si>
  <si>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1</t>
  </si>
  <si>
    <t>Выплаты на закупку товаров, работ, услуг, всего:</t>
  </si>
  <si>
    <t>26000</t>
  </si>
  <si>
    <t>x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</si>
  <si>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</si>
  <si>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</si>
  <si>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</si>
  <si>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</si>
  <si>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</si>
  <si>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</si>
  <si>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</si>
  <si>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</si>
  <si>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</si>
  <si>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</si>
  <si>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</si>
  <si>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</si>
  <si>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</si>
  <si>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</si>
  <si>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</si>
  <si>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</si>
  <si>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</si>
  <si>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</si>
  <si>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</si>
  <si>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</si>
  <si>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</si>
  <si>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</si>
  <si>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</si>
  <si>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</si>
  <si>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</si>
  <si>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</si>
  <si>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</si>
  <si>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</si>
  <si>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</si>
  <si>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</si>
  <si>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</si>
  <si>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</si>
  <si>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</si>
  <si>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</si>
  <si>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</si>
  <si>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</si>
  <si>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</si>
  <si>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</si>
  <si>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</si>
  <si>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</si>
  <si>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</si>
  <si>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</si>
  <si>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</si>
  <si>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</si>
  <si>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</si>
  <si>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</si>
  <si>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</si>
  <si>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</si>
  <si>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</si>
  <si>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</si>
  <si>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</si>
  <si>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</si>
  <si>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</si>
  <si>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 текущий год</t>
  </si>
  <si>
    <t>26510</t>
  </si>
  <si>
    <t>2025</t>
  </si>
  <si>
    <t>2.2</t>
  </si>
  <si>
    <t>первый год планового периода</t>
  </si>
  <si>
    <t>26520</t>
  </si>
  <si>
    <t>2026</t>
  </si>
  <si>
    <t>2.3</t>
  </si>
  <si>
    <t>второй год планового периода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</si>
  <si>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</si>
  <si>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</si>
  <si>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</si>
  <si>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</si>
  <si>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</si>
  <si>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</si>
  <si>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в том числе по году начала закупки:
текущий год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</si>
  <si>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</si>
  <si>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</si>
  <si>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</si>
  <si>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</si>
  <si>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</si>
  <si>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</si>
  <si>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</si>
  <si>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</si>
  <si>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Начальник отдела экономики и закупок</t>
  </si>
  <si>
    <t>Соловьева Елена Сергеевна</t>
  </si>
  <si>
    <t>+79031047164</t>
  </si>
  <si>
    <t>(фамилия, инициалы)</t>
  </si>
  <si>
    <t>(телефон)</t>
  </si>
  <si>
    <t>"______" _________________ 20__ г.</t>
  </si>
  <si>
    <t>Код видов расходов</t>
  </si>
  <si>
    <t>Источник финансового обеспечения</t>
  </si>
  <si>
    <t>субсидии на иные цели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</si>
  <si>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</si>
  <si>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</si>
  <si>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</si>
  <si>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</si>
  <si>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Фонд оплаты труда в год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</si>
  <si>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</si>
  <si>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</si>
  <si>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</si>
  <si>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</si>
  <si>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2</t>
  </si>
  <si>
    <t>3</t>
  </si>
  <si>
    <t>4</t>
  </si>
  <si>
    <t>5</t>
  </si>
  <si>
    <t>6</t>
  </si>
  <si>
    <t>7</t>
  </si>
  <si>
    <t>8</t>
  </si>
  <si>
    <t>39</t>
  </si>
  <si>
    <t>[Не заполнено], [Прочий педагогический персонал], [Воспитатель],</t>
  </si>
  <si>
    <t>40</t>
  </si>
  <si>
    <t>[Не заполнено], [Прочий педагогический персонал], [Помощник воспитателя (ночной)],</t>
  </si>
  <si>
    <t>66</t>
  </si>
  <si>
    <t>[Не заполнено], [Прочий персонал], [Комендант],</t>
  </si>
  <si>
    <t>67</t>
  </si>
  <si>
    <t>[Не заполнено], [Прочий персонал], [Слесарь-сантехник],</t>
  </si>
  <si>
    <t>68</t>
  </si>
  <si>
    <t>[Не заполнено], [Прочий персонал], [Плотник],</t>
  </si>
  <si>
    <t>69</t>
  </si>
  <si>
    <t>[Не заполнено], [Прочий персонал], [Электромонтер по ремонту и обслуживанию электрооборудования],</t>
  </si>
  <si>
    <t>70</t>
  </si>
  <si>
    <t>[Не заполнено], [Прочий персонал], [Рабочий по комплексному обслуживанию и ремонту зданий],</t>
  </si>
  <si>
    <t>71</t>
  </si>
  <si>
    <t>[Не заполнено], [Прочий персонал], [Дворник],</t>
  </si>
  <si>
    <t>78</t>
  </si>
  <si>
    <t>[Не заполнено], [Преподаватели и мастера производственного обучения ("указные")], [Преподаватель], [Преподаватель общеобразовательных, специальных дисциплин]</t>
  </si>
  <si>
    <t>79</t>
  </si>
  <si>
    <t>[Не заполнено], [Преподаватели и мастера производственного обучения ("указные")], [Мастер производственного обучения],</t>
  </si>
  <si>
    <t>145</t>
  </si>
  <si>
    <t>[Не заполнено], [Прочий педагогический персонал], [Советник директора по воспитанию и взаимодействию с детскими общественными объединениями],</t>
  </si>
  <si>
    <t>Итого:</t>
  </si>
  <si>
    <t>субсидии на выполнение государственного (муниципального) задания</t>
  </si>
  <si>
    <t>[Не заполнено], [Руководитель организации], [Директор образовательного учреждения],</t>
  </si>
  <si>
    <t>[Не заполнено], [Заместители руководителя], [Зам.директора по УПР],</t>
  </si>
  <si>
    <t>[Не заполнено], [Работники культуры], [Ведущий библиотекарь],</t>
  </si>
  <si>
    <t>[Не заполнено], [Прочий персонал], [Экономист ведущий],</t>
  </si>
  <si>
    <t>[Не заполнено], [Прочий педагогический персонал], [Методист],</t>
  </si>
  <si>
    <t>[Не заполнено], [Прочий персонал], [Техник 1 категории],</t>
  </si>
  <si>
    <t>10</t>
  </si>
  <si>
    <t>[Не заполнено], [Заместители руководителя], [Заместитель директора по учебно-воспитательной работе],</t>
  </si>
  <si>
    <t>11</t>
  </si>
  <si>
    <t>[Не заполнено], [Заместители руководителя], [Заместитель директора по учебной работе],</t>
  </si>
  <si>
    <t>12</t>
  </si>
  <si>
    <t>[Не заполнено], [Заместители руководителя], [Заместитель директора по административно-хозяйственной работе],</t>
  </si>
  <si>
    <t>13</t>
  </si>
  <si>
    <t>[Не заполнено], [Заместители руководителя], [Заместитель директора по безопасности],</t>
  </si>
  <si>
    <t>17</t>
  </si>
  <si>
    <t>[Не заполнено], [Прочий персонал], [Главный инженер],</t>
  </si>
  <si>
    <t>18</t>
  </si>
  <si>
    <t>[Не заполнено], [Прочий персонал], [Начальник штаба гражданской обороны],</t>
  </si>
  <si>
    <t>26</t>
  </si>
  <si>
    <t>[Не заполнено], [Прочий персонал], [Заведующий мастерской],</t>
  </si>
  <si>
    <t>27</t>
  </si>
  <si>
    <t>[Не заполнено], [Прочий персонал], [Начальник экономического отдела], [Начальник отдела экономики и закупок]</t>
  </si>
  <si>
    <t>29</t>
  </si>
  <si>
    <t>[Не заполнено], [Прочий персонал], [Начальник отдела кадров],</t>
  </si>
  <si>
    <t>32</t>
  </si>
  <si>
    <t>[Не заполнено], [Прочий персонал], [Старший мастер],</t>
  </si>
  <si>
    <t>34</t>
  </si>
  <si>
    <t>[Не заполнено], [Прочий педагогический персонал], [Педагог-психолог],</t>
  </si>
  <si>
    <t>35</t>
  </si>
  <si>
    <t>[Не заполнено], [Прочий педагогический персонал], [Социальный педагог],</t>
  </si>
  <si>
    <t>36</t>
  </si>
  <si>
    <t>[Не заполнено], [Прочий педагогический персонал], [Руководитель физвоспитания],</t>
  </si>
  <si>
    <t>37</t>
  </si>
  <si>
    <t>[Не заполнено], [Прочий педагогический персонал], [Педагог-организатор],</t>
  </si>
  <si>
    <t>38</t>
  </si>
  <si>
    <t>[Не заполнено], [Прочий педагогический персонал], [Преподаватель-организатор основ безопасности жизнедеятельности], [Преподаватель-организатор основ безопасности и защиты Родины]</t>
  </si>
  <si>
    <t>42</t>
  </si>
  <si>
    <t>[Не заполнено], [Прочий персонал], [Секретарь учебной части],</t>
  </si>
  <si>
    <t>43</t>
  </si>
  <si>
    <t>[Не заполнено], [Прочий персонал], [Ведущий инженер кабинета информатики],</t>
  </si>
  <si>
    <t>44</t>
  </si>
  <si>
    <t>[Не заполнено], [Прочий персонал], [Секретарь],</t>
  </si>
  <si>
    <t>45</t>
  </si>
  <si>
    <t>[Не заполнено], [Прочий персонал], [Техник I категории (кабинета информатики)],</t>
  </si>
  <si>
    <t>46</t>
  </si>
  <si>
    <t>[Не заполнено], [Прочий персонал], [Документовед 1 категории],</t>
  </si>
  <si>
    <t>47</t>
  </si>
  <si>
    <t>[Не заполнено], [Прочий персонал], [системный администратор],</t>
  </si>
  <si>
    <t>48</t>
  </si>
  <si>
    <t>[Не заполнено], [Прочий персонал], [Механик],</t>
  </si>
  <si>
    <t>51</t>
  </si>
  <si>
    <t>[Не заполнено], [Прочий персонал], [Архивариус],</t>
  </si>
  <si>
    <t>53</t>
  </si>
  <si>
    <t>[Не заполнено], [Работники культуры], [Заведующий библиотекой],</t>
  </si>
  <si>
    <t>55</t>
  </si>
  <si>
    <t>[Не заполнено], [Прочий персонал], [Экономист],</t>
  </si>
  <si>
    <t>56</t>
  </si>
  <si>
    <t>[Не заполнено], [Прочий персонал], [Контрактный управляющий],</t>
  </si>
  <si>
    <t>58</t>
  </si>
  <si>
    <t>[Не заполнено], [Прочий персонал], [Инженера по организации эксплатация, обследование и ремонт зданий и сооружений (ведущ)],</t>
  </si>
  <si>
    <t>59</t>
  </si>
  <si>
    <t>[Не заполнено], [Прочий персонал], [Специалист по охране труда],</t>
  </si>
  <si>
    <t>64</t>
  </si>
  <si>
    <t>[Не заполнено], [Прочий персонал], [Водитель],</t>
  </si>
  <si>
    <t>72</t>
  </si>
  <si>
    <t>[Не заполнено], [Прочий персонал], [Мастер участка газового хозяйства], [Мастер участка (котельной)]</t>
  </si>
  <si>
    <t>73</t>
  </si>
  <si>
    <t>[Не заполнено], [Прочий персонал], [Машинист котельной], [Машинист насосных установок]</t>
  </si>
  <si>
    <t>74</t>
  </si>
  <si>
    <t>[Не заполнено], [Прочий персонал], [Оператор котельной],</t>
  </si>
  <si>
    <t>75</t>
  </si>
  <si>
    <t>[Не заполнено], [Прочий персонал], [Слесарь по ремонту оборудования],</t>
  </si>
  <si>
    <t>76</t>
  </si>
  <si>
    <t>[Не заполнено], [Прочий персонал], [Слесарь], [Слесарь КИПиА]</t>
  </si>
  <si>
    <t>77</t>
  </si>
  <si>
    <t>[Не заполнено], [Прочий персонал], [Электрогазосварщик],</t>
  </si>
  <si>
    <t>105</t>
  </si>
  <si>
    <t>[Не заполнено], [Прочий персонал], [Заведующий структурного подразделения],</t>
  </si>
  <si>
    <t>116</t>
  </si>
  <si>
    <t>[Не заполнено], [Прочий педагогический персонал], [Тьютор], [Тьютор]</t>
  </si>
  <si>
    <t>[Не заполнено], [Прочий педагогический персонал], [Ассистент (помощник)по оказанию технической помощи инвалидам и лицам с ограниченными возможностями здоровья],</t>
  </si>
  <si>
    <t>125</t>
  </si>
  <si>
    <t>[Не заполнено], [Прочий персонал], [Специалист по кадрам],</t>
  </si>
  <si>
    <t>126</t>
  </si>
  <si>
    <t>[Не заполнено], [Прочий персонал], [Ведущий специалист по закупкам],</t>
  </si>
  <si>
    <t>128</t>
  </si>
  <si>
    <t>[Не заполнено], [Прочий персонал], [Лаборант],</t>
  </si>
  <si>
    <t>142</t>
  </si>
  <si>
    <t>[Не заполнено], [Прочий персонал], [Руководитель отдела содействия в трудоустройстве выпускников и профориентации], [Руководитель службы содействия трудоустройству выпускников]</t>
  </si>
  <si>
    <t>143</t>
  </si>
  <si>
    <t>[Не заполнено], [Прочий персонал], [Начальник отдела информационно-сетевых коммуникаций], [Начальник информационно-технического отдела]</t>
  </si>
  <si>
    <t>144</t>
  </si>
  <si>
    <t>[Не заполнено], [Прочий персонал], [Заведующий отделом документооборота],</t>
  </si>
  <si>
    <t>146</t>
  </si>
  <si>
    <t>[Не заполнено], [Прочий персонал], [Юрисконсульт],</t>
  </si>
  <si>
    <t>147</t>
  </si>
  <si>
    <t>[Не заполнено], [Заместители руководителя], [Заместитель директора по учебно-методической работе],</t>
  </si>
  <si>
    <t>152</t>
  </si>
  <si>
    <t>[Не заполнено], [Прочий педагогический персонал], [Педагог дополнительного образования],</t>
  </si>
  <si>
    <t>153</t>
  </si>
  <si>
    <t>[Не заполнено], [Прочий персонал], [Слесарь-электрик по ремонту электрооборудования],</t>
  </si>
  <si>
    <t>156</t>
  </si>
  <si>
    <t>[Не заполнено], [Прочий персонал], [Делопроизводитель],</t>
  </si>
  <si>
    <t>158</t>
  </si>
  <si>
    <t>159</t>
  </si>
  <si>
    <t>160</t>
  </si>
  <si>
    <t>приносящая доход деятельность</t>
  </si>
  <si>
    <t>33</t>
  </si>
  <si>
    <t>[Не заполнено], [Прочий персонал], [Заведующий структурного подразделения], [Заведующий МЦПК]</t>
  </si>
  <si>
    <t>52</t>
  </si>
  <si>
    <t>80</t>
  </si>
  <si>
    <t>[Не заполнено], [Прочий персонал], [Заведующий музеем], [Смотритель музейный]</t>
  </si>
  <si>
    <t>148</t>
  </si>
  <si>
    <t>[Не заполнено], [Прочий персонал], [Водитель автомобиля],</t>
  </si>
  <si>
    <t>149</t>
  </si>
  <si>
    <t>[Не заполнено], [Прочий персонал], [Техник],</t>
  </si>
  <si>
    <t>151</t>
  </si>
  <si>
    <t>157</t>
  </si>
  <si>
    <t>[Не заполнено], [Прочий персонал], [Заведующий структурного подразделения], [Заведующий УПК]</t>
  </si>
  <si>
    <t>1.2. Расчеты (обоснования) выплат персоналу при направлении в служебные командировки (212;226)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</si>
  <si>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</si>
  <si>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</si>
  <si>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</si>
  <si>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</si>
  <si>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</si>
  <si>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[Проезд к месту командировки и обратно], [Проезд к месту командировки и обратно]</t>
  </si>
  <si>
    <t>[Выплата суточных при служебных командировках работникам], [Суточные]</t>
  </si>
  <si>
    <t>[Найм жилого помещения в период командирования], [Возмещение расходов на проживание в служебных командировках]</t>
  </si>
  <si>
    <t>[Найм жилого помещения в период командирования], [Возмещение расходов на проживание при направлении в служебную командировку (за счет остатков 2024 года)]</t>
  </si>
  <si>
    <t>1.3. Расчеты (обоснования) социальных выплат персоналу (226)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</si>
  <si>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</si>
  <si>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</si>
  <si>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</si>
  <si>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14</t>
  </si>
  <si>
    <t>[Прочие социальные выплаты], [Выплата суточных, а также денежных средств на питание , а также компенсация расходов на проезд и проживание  спортсменам и студентам при их направлении на различного рода мероприятия (соревнования, олимпиады, учебную практику и иные мероприятия)]</t>
  </si>
  <si>
    <t>1.3. Расчеты (обоснования) социальных выплат персоналу (266)</t>
  </si>
  <si>
    <t>15</t>
  </si>
  <si>
    <t>[Пособие за первые три дня временной нетрудоспособности (КОСГУ 266)], [Распоряжение Министерства образования Московской области от 30.01.2025 № Р-205, соглашение №014-с-205/4 от 07.02.2025 - субсидия на содержание общежитий]</t>
  </si>
  <si>
    <t>[Пособие за первые три дня временной нетрудоспособности (КОСГУ 266)]</t>
  </si>
  <si>
    <t>2. Расчеты (обоснования) расходов на социальные и иные выплаты населению (296)</t>
  </si>
  <si>
    <t>Численность получателей выплаты, чел.</t>
  </si>
  <si>
    <t>Размер одной выплаты, руб</t>
  </si>
  <si>
    <t>Количество выплат в год</t>
  </si>
  <si>
    <t>Общая сумма выплат, руб (гр.3 х гр.4)</t>
  </si>
  <si>
    <t>[Стипендии (340)], [Именная стипендия ПАО "Россети "Московский регион"]</t>
  </si>
  <si>
    <t>[Стипендии (340)], [Поощрение студентам]</t>
  </si>
  <si>
    <t>[Стипендии (340)], [Выплата стипендии по договору целевого обучения]</t>
  </si>
  <si>
    <t>[Расходы на социальные выплаты гражданам (в денежной форме) (320)], [Именная стипендия ПАО "Россети "Московский регион" (договор 2000-24-4222, 2000-24-4218 от 19.12.2024) (за счет остатков 2024 года)]</t>
  </si>
  <si>
    <t>9</t>
  </si>
  <si>
    <t>[Стипендии (340)], [Стипендия Правительства РФ (приказ Минпросвещения №354 от 22.05.2024, соглашение 073-15-2025-752 от 01.04.2025)]</t>
  </si>
  <si>
    <t>3. Расчеты (обоснования) расходов на оплату налогов, сборов и иных платежей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</si>
  <si>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</si>
  <si>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</si>
  <si>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</si>
  <si>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[Налог на имущество], [Налог на имущество по ставке 2,2 процента]</t>
  </si>
  <si>
    <t>[Транспортный налог], [Транспортный налог по ставке 25 рублей]</t>
  </si>
  <si>
    <t>[Прочие налоги и сборы], [Государственная пошлина]</t>
  </si>
  <si>
    <t>[Транспортный налог], [Транспортный налог по ставке 34 рубля]</t>
  </si>
  <si>
    <t>[Транспортный налог], [Транспортный налог по ставке 10 рублей]</t>
  </si>
  <si>
    <t>[Транспортный налог], [Транспортный налог по ставке 40 рублей]</t>
  </si>
  <si>
    <t>22</t>
  </si>
  <si>
    <t>[Прочие налоги и сборы]</t>
  </si>
  <si>
    <t>23</t>
  </si>
  <si>
    <t>[Прочие налоги и сборы], [Государственная пошлина (за счет остатков 2024 года)]</t>
  </si>
  <si>
    <t>3. Расчеты (обоснования) расходов на оплату налогов, сборов и иных платежей (292;293)</t>
  </si>
  <si>
    <t>[Прочие налоги и сборы], [Уплата штрафов, пени]</t>
  </si>
  <si>
    <t>24</t>
  </si>
  <si>
    <t>[Прочие налоги и сборы], [На оплату штрафных санкций за нарушение условий контрактов по поставке товаров, выполнению работ, оказанию услуг]</t>
  </si>
  <si>
    <t>[Земельный налог], [Земельный участок 50:25:0010108:4 Российская Федерация, Московская область, Городской округ Шатура, город Шатура, улица Клары Цеткин, земельный участок 29 (под зданием общежития) (Распоряжение Министерства образования Московской области от 30.01.2025 № Р-205- содержание общежитий)]</t>
  </si>
  <si>
    <t>[Земельный налог], [Земельный участок 50:25:0130205:7 Российская Федерация, Московская область, Городской округ
Шатура, город Рошаль, улица Косякова, земельный участок 2/4]</t>
  </si>
  <si>
    <t>20</t>
  </si>
  <si>
    <t>[Земельный налог], [Земельный участок 50:25:0010202:94 Российская Федерация, Московская область, Городской округ Шатура, город Шатура, улица Новый тупик, земельный участок 1/1]</t>
  </si>
  <si>
    <t>[Земельный налог], [Земельный участок 50:25:0010114:16 Российская Федерация, Московская область, Городской округ
Шатура, город Шатура, проспект Ильича, земельный участок 2]</t>
  </si>
  <si>
    <t>[Земельный налог], [Земельный участок 50:25:0130202:17 Российская Федерация, Московская область, Городской округ Шатура, город Рошаль, ул. Октябрьской революции, земельный участок 11]</t>
  </si>
  <si>
    <t>19</t>
  </si>
  <si>
    <t>[Земельный налог], [Земельный участок 50:25:0010203:82 Российская Федерация, Московская область, Городской округ Шатура, город Шатура, улица Новый тупик, земельный участок 1/2]</t>
  </si>
  <si>
    <t>21</t>
  </si>
  <si>
    <t>[Земельный налог], [Земельный участок 50:25:0010202:99 обл. Московская, р-н Шатурский, г. Шатура, ул.
Новый тупик, (к югу от дома №1/1 на 30 м.).]</t>
  </si>
  <si>
    <t>4. Расчеты (обоснования) расходов на безвозмездные перечисления организациям</t>
  </si>
  <si>
    <t>5. Расчеты (обоснования) прочих расходов (кроме расходов на закупку товаров, работ, услуг)</t>
  </si>
  <si>
    <t>7.1. Расчет расходов на уплату взносов на обязательное социальное страхование (213)</t>
  </si>
  <si>
    <t>Размер базы для начисления страховых взносов</t>
  </si>
  <si>
    <t>Cумма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</si>
  <si>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</si>
  <si>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0100</t>
  </si>
  <si>
    <t>в том числе: 
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</si>
  <si>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</si>
  <si>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</si>
  <si>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</si>
  <si>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плательщиков, всего</t>
  </si>
  <si>
    <t>0130</t>
  </si>
  <si>
    <t>в том числе: 
по тарифу</t>
  </si>
  <si>
    <t>0131</t>
  </si>
  <si>
    <t>с применением дополнительных тарифов страховых взносов для отдельных категорий плательщиков, всего</t>
  </si>
  <si>
    <t>0140</t>
  </si>
  <si>
    <t>0141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</si>
  <si>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</si>
  <si>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0200</t>
  </si>
  <si>
    <t>в том числе: 
обязательное социальное страхование от несчастных случаев на производстве и профессиональных заболеваний по тарифу 0,2%</t>
  </si>
  <si>
    <t>0210</t>
  </si>
  <si>
    <t>обязательное социальное страхование от несчастных случаев на производстве и профессиональных заболеваний по тарифу</t>
  </si>
  <si>
    <t>0220</t>
  </si>
  <si>
    <t>Уточнение расчета по страховым взносам на обязательное социальное страхование, всего</t>
  </si>
  <si>
    <t>0300</t>
  </si>
  <si>
    <t>в том числе: 
корректировка округления</t>
  </si>
  <si>
    <t>0310</t>
  </si>
  <si>
    <t>корректировка в связи с регрессом по страховым взносам</t>
  </si>
  <si>
    <t>0320</t>
  </si>
  <si>
    <t>ИТОГО</t>
  </si>
  <si>
    <t>6. Расчеты (обоснования) расходов на закупки товаров, работ, услуг (221)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</si>
  <si>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</si>
  <si>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</si>
  <si>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</si>
  <si>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</si>
  <si>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315</t>
  </si>
  <si>
    <t>[Расходы на закупки товаров, работ, услуг] [Услуги по передаче данных в сети Интернет в 2025 году] [221] [Оказание услуг по представлению доступа к сети Интернет (месяц)]</t>
  </si>
  <si>
    <t>2024</t>
  </si>
  <si>
    <t>776</t>
  </si>
  <si>
    <t>[Расходы на закупки товаров, работ, услуг] [Оказание услуг связи] [221] [Оказание услуг по организации оптоволоконной линии связи (усл.ед.)]</t>
  </si>
  <si>
    <t>777</t>
  </si>
  <si>
    <t>[Расходы на закупки товаров, работ, услуг] [Оказание услуг связи] [221] [Оказание услуг по организации оптоволоконной линии связи по адресу: г.Шатура, ул. Новый тупик (усл.ед.)]</t>
  </si>
  <si>
    <t>6. Расчеты (обоснования) расходов на закупки товаров, работ, услуг (225)</t>
  </si>
  <si>
    <t>709</t>
  </si>
  <si>
    <t>[Расходы на закупки товаров, работ, услуг] [Выполнение работ по текущему ремонту мастерской по адресу: Московская область, г.о. Шатура, г. Шатура, ул. Новый тупик, д.1/2 (за счет остатков 2024 года)] [225] [Выполнение работ по текущему ремонту мастерской (усл.ед.)]</t>
  </si>
  <si>
    <t>6. Расчеты (обоснования) расходов на закупки товаров, работ, услуг (226)</t>
  </si>
  <si>
    <t>122</t>
  </si>
  <si>
    <t>[Расходы на закупки товаров, работ, услуг] [Услуги по проведению занятий по практическому вождению] [226] [Услуги по проведению занятий по практическому вождению (чел.)]</t>
  </si>
  <si>
    <t>301</t>
  </si>
  <si>
    <t>[Расходы на закупки товаров, работ, услуг] [Услуги по проведению предрейсового и послерейсового медицинского осмотра водителей в 2025 году] [226] [Услуги по проведению предрейсового и послерейсового медицинского осмотра водителей в 2025 году]</t>
  </si>
  <si>
    <t>607</t>
  </si>
  <si>
    <t>[Расходы на закупки товаров, работ, услуг] [Академическая лицензия на Учебно-методический комплекс «Корпоративная защита от внутренних угроз информационной безопасности»] [226] [Академическая лицензия на Учебно-методический комплекс «Корпоративная защита от внутренних угроз информационной безопасности» (усл.ед.)]</t>
  </si>
  <si>
    <t>637</t>
  </si>
  <si>
    <t>[Расходы на закупки товаров, работ, услуг] [Юридические услуги] [226] [Юридические услуги (усл.ед.)]</t>
  </si>
  <si>
    <t>707</t>
  </si>
  <si>
    <t>[Расходы на закупки товаров, работ, услуг] [Услуги по проведению предрейсового и послерейсового медицинского осмотра водителей в 2024 году (за счет остатков 2024 года)] [226] [Услуги по проведению предрейсового и послерейсового медицинского осмотра водителей в 2024 году]</t>
  </si>
  <si>
    <t>2023</t>
  </si>
  <si>
    <t>763</t>
  </si>
  <si>
    <t>[Расходы на закупки товаров, работ, услуг] [Услуги председателей, членов ГЭК, рецензентов дипломного проектирования и прочие] [226] [Услуги председателей, членов ГЭК, рецензентов дипломного проектирования и прочие (час)]</t>
  </si>
  <si>
    <t>6. Расчеты (обоснования) расходов на закупки товаров, работ, услуг (310)</t>
  </si>
  <si>
    <t>[Расходы на закупки товаров, работ, услуг] [Поставка оборудования] [310] [Ретом (ед.)]</t>
  </si>
  <si>
    <t>560</t>
  </si>
  <si>
    <t>[Расходы на закупки товаров, работ, услуг] [Поставка оборудования и инструмента для оснащения мастерских] [310] [Набор инструмента (шт)]</t>
  </si>
  <si>
    <t>[Расходы на закупки товаров, работ, услуг] [Поставка оборудования и инструмента для оснащения мастерских] [310] [Штангенциркуль(шт)]</t>
  </si>
  <si>
    <t>[Расходы на закупки товаров, работ, услуг] [Поставка оборудования и инструмента для оснащения мастерских] [310] [Пневматическая установка для раздачи масла (ШТ)]</t>
  </si>
  <si>
    <t>[Расходы на закупки товаров, работ, услуг] [Поставка оборудования и инструмента для оснащения мастерских] [310] [Кувалда (шт)]</t>
  </si>
  <si>
    <t>[Расходы на закупки товаров, работ, услуг] [Поставка оборудования и инструмента для оснащения мастерских] [310] [Установка для слива и откачки масла/антифриза(шт)]</t>
  </si>
  <si>
    <t>[Расходы на закупки товаров, работ, услуг] [Поставка оборудования и инструмента для оснащения мастерских] [310] [Пускозарядное устройство (шт)]</t>
  </si>
  <si>
    <t>[Расходы на закупки товаров, работ, услуг] [Поставка оборудования и инструмента для оснащения мастерских] [310] [Кран гидравлический (шт)]</t>
  </si>
  <si>
    <t>[Расходы на закупки товаров, работ, услуг] [Поставка оборудования и инструмента для оснащения мастерских] [310] [Трансмиссионная стойка (шт)]</t>
  </si>
  <si>
    <t>[Расходы на закупки товаров, работ, услуг] [Поставка оборудования и инструмента для оснащения мастерских] [310] [Инструментальная тележка (шт)]</t>
  </si>
  <si>
    <t>[Расходы на закупки товаров, работ, услуг] [Поставка оборудования и инструмента для оснащения мастерских] [310] [Набор метчиков и плашек (шт)]</t>
  </si>
  <si>
    <t>738</t>
  </si>
  <si>
    <t>[Расходы на закупки товаров, работ, услуг] [Поставка компьютеров (за счет остатков 2024 года)] [310] [Компьютер (шт)]</t>
  </si>
  <si>
    <t>746</t>
  </si>
  <si>
    <t>[Расходы на закупки товаров, работ, услуг] [Поставка бытовой техники] [310] [Холодильник (ед.)]</t>
  </si>
  <si>
    <t>6. Расчеты (обоснования) расходов на закупки товаров, работ, услуг (343)</t>
  </si>
  <si>
    <t>28</t>
  </si>
  <si>
    <t>[Расходы на закупки товаров, работ, услуг] [Поставка бензина, дизельного топлива в 1 полугодии 2025 года] [343] [Бензин АИ-92 (л.)]</t>
  </si>
  <si>
    <t>[Расходы на закупки товаров, работ, услуг] [Поставка бензина, дизельного топлива в 1 полугодии 2025 года] [343] [Дизельное топливо (л.)]</t>
  </si>
  <si>
    <t>762</t>
  </si>
  <si>
    <t>[Расходы на закупки товаров, работ, услуг] [Поставка бензина, дизельного топлива во 2 полугодии 2025 года] [343] [Бензин АИ-92 (л.)]</t>
  </si>
  <si>
    <t>[Расходы на закупки товаров, работ, услуг] [Поставка бензина, дизельного топлива во 2 полугодии 2025 года] [343] [Дизельное топливо (л.)]</t>
  </si>
  <si>
    <t>6. Расчеты (обоснования) расходов на закупки товаров, работ, услуг (344)</t>
  </si>
  <si>
    <t>715</t>
  </si>
  <si>
    <t>[Расходы на закупки товаров, работ, услуг] [Поставка строительных товаров (за счет остатков 2024 года)] [344] [Краска (шт)]</t>
  </si>
  <si>
    <t>[Расходы на закупки товаров, работ, услуг] [Поставка строительных товаров (за счет остатков 2024 года)] [344] [Керамогранит (м2)]</t>
  </si>
  <si>
    <t>760</t>
  </si>
  <si>
    <t>[Расходы на закупки товаров, работ, услуг] [Поставка строительных материалов для ремонта химической лаборатории] [344] [Кисть малярная плоская (шт)]</t>
  </si>
  <si>
    <t>[Расходы на закупки товаров, работ, услуг] [Поставка строительных материалов для ремонта химической лаборатории] [344] [Окно (ПВХ) (шт.)]</t>
  </si>
  <si>
    <t>[Расходы на закупки товаров, работ, услуг] [Поставка строительных материалов для ремонта химической лаборатории] [344] [Водоэмульсионная интерьерная краска Movatex супербелая, моющаяся (кг)]</t>
  </si>
  <si>
    <t>6. Расчеты (обоснования) расходов на закупки товаров, работ, услуг (345)</t>
  </si>
  <si>
    <t>719</t>
  </si>
  <si>
    <t>[Расходы на закупки товаров, работ, услуг] [Поставка футболок с логотипом (за счет остатков 2024 года)] [345] [Футболка с логотипом (шт)]</t>
  </si>
  <si>
    <t>6. Расчеты (обоснования) расходов на закупки товаров, работ, услуг (346)</t>
  </si>
  <si>
    <t>[Расходы на закупки товаров, работ, услуг] [Услуги по изготовлению и поставке бланочной продукции] [346] [Обложка к диплому о среднем профессиональном образовании (без отличия)]</t>
  </si>
  <si>
    <t>[Расходы на закупки товаров, работ, услуг] [Услуги по изготовлению и поставке бланочной продукции] [346] [Твердая обложка для свидетельства о профессии рабочего, должности служащего]</t>
  </si>
  <si>
    <t>[Расходы на закупки товаров, работ, услуг] [Поставка расходных материалов для учебного процесса] [346] [Поставка расходных материалов для учебного процесса (шт.)]</t>
  </si>
  <si>
    <t>641</t>
  </si>
  <si>
    <t>[Расходы на закупки товаров, работ, услуг] [Поставка студенческих билетов и зачетных книжек] [346] [Студенческий билет (шт.)]</t>
  </si>
  <si>
    <t>[Расходы на закупки товаров, работ, услуг] [Поставка студенческих билетов и зачетных книжек] [346] [Зачетная книжка (шт)]</t>
  </si>
  <si>
    <t>720</t>
  </si>
  <si>
    <t>[Расходы на закупки товаров, работ, услуг] [Поставка электродов (за счет остатков 2024 года)] [346] [Электрод МР-3 (шт)]</t>
  </si>
  <si>
    <t>6. Расчеты (обоснования) расходов на закупки товаров, работ, услуг (349)</t>
  </si>
  <si>
    <t>[Расходы на закупки товаров, работ, услуг] [Услуги по изготовлению и поставке бланочной продукции] [349] [Бланк свидетельства о профессии рабочего, должности служащего, без обложки (шт.)]</t>
  </si>
  <si>
    <t>[Расходы на закупки товаров, работ, услуг] [Услуги по изготовлению и поставке бланочной продукции] [349] [Бланк приложения к свидетельству о профессии рабочего, должности служащего (шт.)]</t>
  </si>
  <si>
    <t>[Расходы на закупки товаров, работ, услуг] [Услуги по изготовлению и поставке бланочной продукции] [349] [Бланк приложения к диплому о среднем профессиональном образовании (шт.)]</t>
  </si>
  <si>
    <t>[Расходы на закупки товаров, работ, услуг] [Услуги по изготовлению и поставке бланочной продукции] [349] [Бланк диплома о среднем профессиональном образовании без отличия (шт.)]</t>
  </si>
  <si>
    <t>[Расходы на закупки товаров, работ, услуг] [Услуги по изготовлению и поставке бланочной продукции] [349] [Свидетельство о прохождении обучения на право управления самоходными машинами (установленного образца) (шт.)]</t>
  </si>
  <si>
    <t>506</t>
  </si>
  <si>
    <t>[Расходы на закупки товаров, работ, услуг] [Приобретение материальных запасов одноразового использования] [349] [Сувенирная продукция (шт.)]</t>
  </si>
  <si>
    <t>31</t>
  </si>
  <si>
    <t>[Расходы на закупки товаров, работ, услуг] [Услуги местной, внутризоновой и междугородней связи (г. Шатура)] [221] [Услуги местной, внутризоновой и междугородней связи (месяц)]</t>
  </si>
  <si>
    <t>313</t>
  </si>
  <si>
    <t>[Расходы на закупки товаров, работ, услуг] [Услуги по предоставлению местной стационарной телефонной связи в 2025 году (г. Рошаль)] [221] [Услуги по предоставлению местной стационарной телефонной связи в 2024 году (мес.)]</t>
  </si>
  <si>
    <t>629</t>
  </si>
  <si>
    <t>[Расходы на закупки товаров, работ, услуг] [Услуги по сопровождению программы для ЭВМ "Контур.Экстерн" (техническая поддержка в виде абонентского обслуживания) по тарифному плану "Оптимальный плюс" на 1 год для ЮЛ на общей системе налогообложения] [221] [Услуги по сопровождению программы для ЭВМ "Контур.Экстерн" (техническая поддержка в виде абонентского обслуживания) по тарифному плану "Оптимальный плюс" на 1 год для ЮЛ на общей системе налогообложения (усл.ед.)]</t>
  </si>
  <si>
    <t>699</t>
  </si>
  <si>
    <t>[Расходы на закупки товаров, работ, услуг] [Услуги местной, внутризоновой и междугородней связи (за счет остатков 2024 года)] [221] [Услуги местной, внутризоновой и междугородней связи (месяц)]</t>
  </si>
  <si>
    <t>705</t>
  </si>
  <si>
    <t>[Расходы на закупки товаров, работ, услуг] [Услуги по предоставлению местной стационарной телефонной связи в 2024 году (за счет остатков 2024 года)] [221] [Услуги по предоставлению местной стационарной телефонной связи в 2024 году (мес.)]</t>
  </si>
  <si>
    <t>710</t>
  </si>
  <si>
    <t>[Расходы на закупки товаров, работ, услуг] [Услуги по передаче данных в сети Интернет в 2024 году (за счет остатков 2024 года)] [221] [Оказание услуг по представлению доступа к сети Интернет (месяц)]</t>
  </si>
  <si>
    <t>6. Расчеты (обоснования) расходов на закупки товаров, работ, услуг (222)</t>
  </si>
  <si>
    <t>514</t>
  </si>
  <si>
    <t>[Расходы на закупки товаров, работ, услуг] [Транспортные услуги] [222] [Транспортные услуги (усл.ед.)]</t>
  </si>
  <si>
    <t>6. Расчеты (обоснования) расходов на закупки товаров, работ, услуг (223)</t>
  </si>
  <si>
    <t>632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</si>
  <si>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2025 году] [223] [Оказание услуг по обращению с твердыми коммунальными отходами региональным оператором ООО "ЭкоЛайн-Воскресенск" (куб.м.)]</t>
  </si>
  <si>
    <t>702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</si>
  <si>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2024 году (за счет остатков 2024 года)] [223] [Оказание услуг по обращению с твердыми коммунальными отходами региональным оператором ООО "ЭкоЛайн-Воскресенск" во 2 полугодии 2024 года (куб.м.)]</t>
  </si>
  <si>
    <t>713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</si>
  <si>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2025 году] [223] [Оказание услуг по обращению с твердыми коммунальными отходами региональным оператором ООО "ЭкоЛайн-Воскресенск" в 1 полугодии 2025 года (куб.м.)]</t>
  </si>
  <si>
    <t>[Расходы на закупки товаров, работ, услуг] [Выполнение работ по техническому обслуживанию (содержанию), ремонту и поддержанию в работоспособном состоянии комплексных систем безопасности на объектах государственного бюджетного профессионального образовательного учреждения Московской области «Шатурский энергетический техникум» в 2025 году] [225] [ТО АПС (месяц)]</t>
  </si>
  <si>
    <t>[Расходы на закупки товаров, работ, услуг] [Выполнение работ по техническому обслуживанию комплекса технических средств охраны на объектах ГБПОУ МО "ШЭТ" в 2025 году] [225] [Выполнение работ по техническому обслуживанию комплекса технических средств охраны на объектах ГБПОУ МО "ШЭТ" в 2025 году(месяц)]</t>
  </si>
  <si>
    <t>[Расходы на закупки товаров, работ, услуг] [Услуги по проведению технического осмотра транспортных средств] [225] [Услуги по проведению технического осмотра транспортных средств (усл.ед.)]</t>
  </si>
  <si>
    <t>[Расходы на закупки товаров, работ, услуг] [Оказание услуг по техническому обслуживанию газовой котельной, в том числе узла учета газа в 2025 году] [225] [Оказание услуг по техническому обслуживанию газовой котельной, в том числе узла учета газа (месяц)]</t>
  </si>
  <si>
    <t>[Расходы на закупки товаров, работ, услуг] [Оказание санитарно-эпидемиологических услуг по дератизации, дезинсекции] [225] [Оказание санитарно-эпидемиологических услуг по дератизации, дезинсекции (месяц)]</t>
  </si>
  <si>
    <t>41</t>
  </si>
  <si>
    <t>[Расходы на закупки товаров, работ, услуг] [Выполнение работ по технической подготовке, поверке средств измерений и сигнализации загазованности в котельной ГБПОУ МО "ШЭТ"] [225] [Выполнение работ по технической подготовке, поверке средств измерений и сигнализации загазованности в котельной ГБПОУ МО "ШЭТ" (усл.ед.)]</t>
  </si>
  <si>
    <t>109</t>
  </si>
  <si>
    <t>[Расходы на закупки товаров, работ, услуг] [Ремонт оргтехники] [225] [Ремонт оргтехники (усл.ед.)]</t>
  </si>
  <si>
    <t>[Расходы на закупки товаров, работ, услуг] [Услуги по заправке картриджей] [225] [Услуги по заправке картриждей (усл.ед)]</t>
  </si>
  <si>
    <t>134</t>
  </si>
  <si>
    <t>[Расходы на закупки товаров, работ, услуг] [Оказание услуг по прочистке канализационной сети в 2025 году] [225] [Оказание услуг по прочистке канализационной сети (усл.ед.)]</t>
  </si>
  <si>
    <t>136</t>
  </si>
  <si>
    <t>[Расходы на закупки товаров, работ, услуг] [Испытание пожарных лестниц и ограждений] [225] [Испытания пожарных лестниц и ограждений (усл.ед.)]</t>
  </si>
  <si>
    <t>653</t>
  </si>
  <si>
    <t>[Расходы на закупки товаров, работ, услуг] [Огнезащитная обработка деревянных конструкций] [225] [Огнезащитная обработка деревянных конструкций (усл.ед.)]</t>
  </si>
  <si>
    <t>656</t>
  </si>
  <si>
    <t>[Расходы на закупки товаров, работ, услуг] [Ремонт системы контроля и управления доступа] [225] [Ремонт системы контроля и управления доступа (усл.ед.)]</t>
  </si>
  <si>
    <t>708</t>
  </si>
  <si>
    <t>[Расходы на закупки товаров, работ, услуг] [Выполнение работ по текущему ремонту помещений по адресу: Московская область, г.о. Шатура, г.Рошаль, ул. Октябрьской революции, д.11 (за счет остатков 2024 года)] [225] [Текущему ремонту помещений (усл.ед.)]</t>
  </si>
  <si>
    <t>755</t>
  </si>
  <si>
    <t>[Расходы на закупки товаров, работ, услуг] [Выполнение работ по текущему ремонту (восстановление электроснабжения) котельной по адресу:140700, Московская область, г.о. Шатура, г. Шатура, ул. Новый Тупик (за счет остатков 2024 года)] [225] [Выполнение работ по текущему ремонту (восстановление электроснабжения) котельной (усл.ед.)]</t>
  </si>
  <si>
    <t>764</t>
  </si>
  <si>
    <t>[Расходы на закупки товаров, работ, услуг] [Оказание услуг по сервисному обслуживанию системы очистки воды] [225] [Оказание услуг по сервисному обслуживанию системы очистки воды (усл.ед.)]</t>
  </si>
  <si>
    <t>766</t>
  </si>
  <si>
    <t>[Расходы на закупки товаров, работ, услуг] [Услуги по электротехническим испытаниям электрооборудования, измерению сопротивления изоляции] [225] [Услуги по электротехническим испытаниям электрооборудования, измерению сопротивления изоляции (усл.ед.)]</t>
  </si>
  <si>
    <t>769</t>
  </si>
  <si>
    <t>[Расходы на закупки товаров, работ, услуг] [Перезарядка огнетушителей] [225] [Перезарядка огнетушителей (усл. ед.)]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</si>
  <si>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режимов] [226] [Оказание услуг по охране объектов охраны и имущества, обеспечению внутриобъектового и пропускного режимов (человеко-час)]</t>
  </si>
  <si>
    <t>[Расходы на закупки товаров, работ, услуг] [Оказание информационных услуг с использованием экземпляров Систем КонсультантПлюс] [226] [Оказание информационных услуг с использованием экземпляров Систем КонсультантПлюс (месяц)]</t>
  </si>
  <si>
    <t>[Расходы на закупки товаров, работ, услуг] [Право использования программы "Контур-Экстерн"] [226] [Право использования программы "Контур-Экстерн" (усл.ед.)]</t>
  </si>
  <si>
    <t>49</t>
  </si>
  <si>
    <t>[Расходы на закупки товаров, работ, услуг] [Охранные услуги с использованием пультовой охраны] [226] [Охранные услуги с использованием пультовой охраны (месяц)]</t>
  </si>
  <si>
    <t>[Расходы на закупки товаров, работ, услуг] [Передача простой неисключительной лицензии на использование ПО «Отраслевой информационный ресурс» в составе ПО «ЭС«РАМЗЭС 2.0»] [226] [Передача простой неисключительной лицензии на использование ПО «Отраслевой информационный ресурс» в составе ПО «ЭС«РАМЗЭС 2.0» (усл.ед.)]</t>
  </si>
  <si>
    <t>104</t>
  </si>
  <si>
    <t>[Расходы на закупки товаров, работ, услуг] [Поставка антивируса] [226] [Поставка антивируса (усл.ед.)]</t>
  </si>
  <si>
    <t>208</t>
  </si>
  <si>
    <t>[Расходы на закупки товаров, работ, услуг]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в 1 квартале 2025 года] [226]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 (месяц)]</t>
  </si>
  <si>
    <t>568</t>
  </si>
  <si>
    <t>[Расходы на закупки товаров, работ, услуг] [Повышение квалификации работников учреждения] [226] [Повышение квалификации работников учреждения (чел.)]</t>
  </si>
  <si>
    <t>570</t>
  </si>
  <si>
    <t>[Расходы на закупки товаров, работ, услуг] [Услуги по гигиеническому воспитанию населения, обучению граждан по вопросам обеспечения санэпидблагополучия, аттестации гигиенической подготовки] [226] [Услуги по гигиеническому воспитанию населения, обучению граждан по вопросам обеспечения санэпидблагополучия, аттестации гигиенической подготовки (усл.ед.)]</t>
  </si>
  <si>
    <t>571</t>
  </si>
  <si>
    <t>[Расходы на закупки товаров, работ, услуг] [Информационные услуги (реклама)] [226] [Информационные услуги (реклама) (месяц)]</t>
  </si>
  <si>
    <t>573</t>
  </si>
  <si>
    <t>[Расходы на закупки товаров, работ, услуг] [Право использования программы для ЭВМ «Контур.Диадок», тарифный план «600 документов»] [226] [Право использования программы для ЭВМ «Контур.Диадок», тарифный план «600 документов» (усл.ед.)]</t>
  </si>
  <si>
    <t>575</t>
  </si>
  <si>
    <t>[Расходы на закупки товаров, работ, услуг]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в 2-4 квартале 2025 года] [226]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(месяц)]</t>
  </si>
  <si>
    <t>577</t>
  </si>
  <si>
    <t>[Расходы на закупки товаров, работ, услуг] [Услуги кадастровые] [226] [Услуги кадастровые (усл.ед.)]</t>
  </si>
  <si>
    <t>580</t>
  </si>
  <si>
    <t>[Расходы на закупки товаров, работ, услуг] [Оказание услуг по подписке на периодические печатные издания на второе полугодие 2025 года] [226] [Оказание услуг по подписке на периодические печатные издания (усл.ед.)]</t>
  </si>
  <si>
    <t>581</t>
  </si>
  <si>
    <t>[Расходы на закупки товаров, работ, услуг] [Услуги по проведению аттестации педагогических работников] [226] [Услуги по проведению аттестации педагогических работников (чел)]</t>
  </si>
  <si>
    <t>582</t>
  </si>
  <si>
    <t>[Расходы на закупки товаров, работ, услуг] [Услуги по организации участия обучающихся в различных мероприятиях, проживание студентов] [226] [Услуги по организации участия обучающихся в различных мероприятиях, проживание студентов (усл.ед.)]</t>
  </si>
  <si>
    <t>584</t>
  </si>
  <si>
    <t>[Расходы на закупки товаров, работ, услуг] [Услуги по проживанию работников при направлении в командировку] [226] [Услуги по проживанию работников при направлении в командировку (усл.ед.)]</t>
  </si>
  <si>
    <t>585</t>
  </si>
  <si>
    <t>[Расходы на закупки товаров, работ, услуг] [Оказание услуг по изготовлению планов эвакуации при ЧС] [226] [Оказание услуг по изготовлению планов эвакуации при ЧС (шт.)]</t>
  </si>
  <si>
    <t>586</t>
  </si>
  <si>
    <t>[Расходы на закупки товаров, работ, услуг] [Оказание услуг по предоставлению лицензии на программное обеспечение для заполнения бланков КТ-СПО на 1 год] [226] [Оказание услуг по предоставлению лицензии на программное обеспечение для заполнения бланков КТ-СПО на 1 год (ед.)]</t>
  </si>
  <si>
    <t>587</t>
  </si>
  <si>
    <t>[Расходы на закупки товаров, работ, услуг] [1С:Колледж ПРОФ. Активация возможности обновления конфигурации на 12 мес.] [226] [1С:Колледж ПРОФ. Активация возможности обновления конфигурации на 12 мес. (усл.ед.)]</t>
  </si>
  <si>
    <t>686</t>
  </si>
  <si>
    <t>[Расходы на закупки товаров, работ, услуг] [Аттестация информационных систем] [226] [Аттестация информационных систем (усл.ед.)]</t>
  </si>
  <si>
    <t>689</t>
  </si>
  <si>
    <t>[Расходы на закупки товаров, работ, услуг] [Оказание услуг по первичному медицинскому осмотру сотрудников] [226] [Оказание услуг по первичному медицинскому осмотру сотрудников (чел.)]</t>
  </si>
  <si>
    <t>701</t>
  </si>
  <si>
    <t>[Расходы на закупки товаров, работ, услуг] [Охранные услуги с использованием пультовой охраны (за счет остатков 2024 года)] [226] [Охранные услуги с использованием пультовой охраны (месяц)]</t>
  </si>
  <si>
    <t>703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</si>
  <si>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(за счет остатков 2024 года)] [226] [Оказание услуг по охране объектов охраны и имущества, обеспечению внутриобъектового и пропускного режимов (человеко-час)]</t>
  </si>
  <si>
    <t>704</t>
  </si>
  <si>
    <t>[Расходы на закупки товаров, работ, услуг]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в 2024 годe (за счет остатков 2024 года)] [226]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(месяц)]</t>
  </si>
  <si>
    <t>711</t>
  </si>
  <si>
    <t>[Расходы на закупки товаров, работ, услуг] [Оказание информационных услуг с использованием экземпляров Систем Консультант Плюс (за счет остатков 2024 года)] [226] [Оказание информационных услуг с использованием экземпляров Систем КонсультантПлюс (месяц)]</t>
  </si>
  <si>
    <t>729</t>
  </si>
  <si>
    <t>767</t>
  </si>
  <si>
    <t>[Расходы на закупки товаров, работ, услуг] [Оказание услуг по медицинскому осмотру сотрудников] [226] [Оказание услуг по медицинскому осмотру сотрудников (усл.ед.)]</t>
  </si>
  <si>
    <t>768</t>
  </si>
  <si>
    <t>[Расходы на закупки товаров, работ, услуг] [Услуги корпоративной почты и облачного хранилища] [226] [Услуги корпоративной почты и облачного хранилища]</t>
  </si>
  <si>
    <t>6. Расчеты (обоснования) расходов на закупки товаров, работ, услуг (227)</t>
  </si>
  <si>
    <t>[Расходы на закупки товаров, работ, услуг] [Услуги по страхованию опасного объекта (котельной)] [227] [Услуги по страхованию опасного объекта (котельной) (усл.ед.)]</t>
  </si>
  <si>
    <t>[Расходы на закупки товаров, работ, услуг] [Услуги по страхованию обязательной автогражданской ответственности (ОСАГО)] [227] [Услуги по страхованию обязательной автогражданской ответственности (ОСАГО) (усл.ед.)]</t>
  </si>
  <si>
    <t>717</t>
  </si>
  <si>
    <t>[Расходы на закупки товаров, работ, услуг] [Поставка спортивных товаров (за счет остатков 2024 года)] [310] [Канат стальной (м)]</t>
  </si>
  <si>
    <t>[Расходы на закупки товаров, работ, услуг] [Поставка спортивных товаров (за счет остатков 2024 года)] [310] [Беговые лыжи (пара)]</t>
  </si>
  <si>
    <t>[Расходы на закупки товаров, работ, услуг] [Поставка спортивных товаров (за счет остатков 2024 года)] [310] [Мяч футзальный (шт)]</t>
  </si>
  <si>
    <t>[Расходы на закупки товаров, работ, услуг] [Поставка спортивных товаров (за счет остатков 2024 года)] [310] [Мяч волейбольный (шт)]</t>
  </si>
  <si>
    <t>739</t>
  </si>
  <si>
    <t>[Расходы на закупки товаров, работ, услуг] [Поставка инструментов (за счет остатков 2024 года)] [310] [Нагрузочная вилка (прибор) (шт)]</t>
  </si>
  <si>
    <t>[Расходы на закупки товаров, работ, услуг] [Поставка инструментов (за счет остатков 2024 года)] [310] [Ножовка по металлу (шт)]</t>
  </si>
  <si>
    <t>[Расходы на закупки товаров, работ, услуг] [Поставка инструментов (за счет остатков 2024 года)] [310] [Молоток (шт)]</t>
  </si>
  <si>
    <t>[Расходы на закупки товаров, работ, услуг] [Поставка инструментов (за счет остатков 2024 года)] [310] [Аккумуляторный перфоратор (шт)]</t>
  </si>
  <si>
    <t>[Расходы на закупки товаров, работ, услуг] [Поставка инструментов (за счет остатков 2024 года)] [310] [Цифровая паяльная станция (шт)]</t>
  </si>
  <si>
    <t>[Расходы на закупки товаров, работ, услуг] [Поставка инструментов (за счет остатков 2024 года)] [310] [Ключ трубный рвчажный (шт)]</t>
  </si>
  <si>
    <t>[Расходы на закупки товаров, работ, услуг] [Поставка инструментов (за счет остатков 2024 года)] [310] [Шуруповерт аккумуляторный (шт)]</t>
  </si>
  <si>
    <t>[Расходы на закупки товаров, работ, услуг] [Поставка инструментов (за счет остатков 2024 года)] [310] [Слесарное зубило (шт)]</t>
  </si>
  <si>
    <t>[Расходы на закупки товаров, работ, услуг] [Поставка инструментов (за счет остатков 2024 года)] [310] [Резьбонарезной ручной клупп (шт)]</t>
  </si>
  <si>
    <t>[Расходы на закупки товаров, работ, услуг] [Поставка инструментов (за счет остатков 2024 года)] [310] [Кернер (шт)]</t>
  </si>
  <si>
    <t>[Расходы на закупки товаров, работ, услуг] [Поставка инструментов (за счет остатков 2024 года)] [310] [Клещи для пресс фитинга (шт)]</t>
  </si>
  <si>
    <t>[Расходы на закупки товаров, работ, услуг] [Поставка инструментов (за счет остатков 2024 года)] [310] [Индукционная ручка электрика (шт)]</t>
  </si>
  <si>
    <t>[Расходы на закупки товаров, работ, услуг] [Поставка инструментов (за счет остатков 2024 года)] [310] [Инструмент для снятия изоляции (шт)]</t>
  </si>
  <si>
    <t>[Расходы на закупки товаров, работ, услуг] [Поставка инструментов (за счет остатков 2024 года)] [310] [Клещи обжимные (шт)]</t>
  </si>
  <si>
    <t>[Расходы на закупки товаров, работ, услуг] [Поставка инструментов (за счет остатков 2024 года)] [310] [Ножницы (шт)]</t>
  </si>
  <si>
    <t>[Расходы на закупки товаров, работ, услуг] [Поставка инструментов (за счет остатков 2024 года)] [310] [Набор диэлектрических отверток (шт)]</t>
  </si>
  <si>
    <t>[Расходы на закупки товаров, работ, услуг] [Поставка инструментов (за счет остатков 2024 года)] [310] [Мультиметр универсальный (шт)]</t>
  </si>
  <si>
    <t>[Расходы на закупки товаров, работ, услуг] [Поставка инструментов (за счет остатков 2024 года)] [310] [Торцевой ключ и сменные головки (шт)]</t>
  </si>
  <si>
    <t>[Расходы на закупки товаров, работ, услуг] [Поставка инструментов (за счет остатков 2024 года)] [310] [Секторные ножницы (шт)]</t>
  </si>
  <si>
    <t>740</t>
  </si>
  <si>
    <t>[Расходы на закупки товаров, работ, услуг] [Поставка сварочных штор (за счет остатков 2024 года)] [310] [Сварочная штора (шт)]</t>
  </si>
  <si>
    <t>741</t>
  </si>
  <si>
    <t>[Расходы на закупки товаров, работ, услуг] [Поставка хозяйственных товаров (за счет остатков 2024 года)] [310] [Ледоруб-топор (шт)]</t>
  </si>
  <si>
    <t>[Расходы на закупки товаров, работ, услуг] [Поставка хозяйственных товаров (за счет остатков 2024 года)] [310] [Стремянка алюминиевая (шт)]</t>
  </si>
  <si>
    <t>[Расходы на закупки товаров, работ, услуг] [Поставка хозяйственных товаров (за счет остатков 2024 года)] [310] [Лопата совковая (шт)]</t>
  </si>
  <si>
    <t>[Расходы на закупки товаров, работ, услуг] [Поставка хозяйственных товаров (за счет остатков 2024 года)] [310] [Сучкорез ручной (шт)]</t>
  </si>
  <si>
    <t>[Расходы на закупки товаров, работ, услуг] [Поставка хозяйственных товаров (за счет остатков 2024 года)] [310] [Ледоруб-скребок (шт)]</t>
  </si>
  <si>
    <t>[Расходы на закупки товаров, работ, услуг] [Поставка хозяйственных товаров (за счет остатков 2024 года)] [310] [Тачка садово-строительная (шт)]</t>
  </si>
  <si>
    <t>742</t>
  </si>
  <si>
    <t>[Расходы на закупки товаров, работ, услуг] [Поставка мебели и оборудования для мастерской "Химический и лабораторный анализ" (за счет остатков 2024 года)] [310] [Шкафы для хранения лабораторной посуды (800-ШПс ) (шт)]</t>
  </si>
  <si>
    <t>[Расходы на закупки товаров, работ, услуг] [Поставка мебели и оборудования для мастерской "Химический и лабораторный анализ" (за счет остатков 2024 года)] [310] [Стол лабораторный с покрытием и верхними полками (шт)]</t>
  </si>
  <si>
    <t>[Расходы на закупки товаров, работ, услуг] [Поставка мебели и оборудования для мастерской "Химический и лабораторный анализ" (за счет остатков 2024 года)] [310] [Анализатор металлов и сплавов для спектрального анализа Alloy Analyser5000(шт)]</t>
  </si>
  <si>
    <t>[Расходы на закупки товаров, работ, услуг] [Поставка мебели и оборудования для мастерской "Химический и лабораторный анализ" (за счет остатков 2024 года)] [310] [Шкаф лабораторный для реактивов ЛК-800 ШР (Сталь) (шт)]</t>
  </si>
  <si>
    <t>[Расходы на закупки товаров, работ, услуг] [Поставка мебели и оборудования для мастерской "Химический и лабораторный анализ" (за счет остатков 2024 года)] [310] [Магнитная мешалка с подогревом US-1550A(шт)]</t>
  </si>
  <si>
    <t>[Расходы на закупки товаров, работ, услуг] [Поставка мебели и оборудования для мастерской "Химический и лабораторный анализ" (за счет остатков 2024 года)] [310] [Водяная баня электрическая ТБ-4А(шт)]</t>
  </si>
  <si>
    <t>[Расходы на закупки товаров, работ, услуг] [Поставка бензина, дизельного топлива в 1 полугодии 2025 года] [343] [Бензин АИ-92 (л)]</t>
  </si>
  <si>
    <t>[Расходы на закупки товаров, работ, услуг] [Поставка бензина, дизельного топлива в 1 полугодии 2025 года] [343] [Дизельное топливо (л)]</t>
  </si>
  <si>
    <t>101</t>
  </si>
  <si>
    <t>[Расходы на закупки товаров, работ, услуг] [Поставка моторного масла в 2025 году] [343] [Поставка моторного масла]</t>
  </si>
  <si>
    <t>[Расходы на закупки товаров, работ, услуг] [Поставка бензина, дизельного топлива во 2 полугодии 2025 года] [343] [Бензин АИ-92 (л)]</t>
  </si>
  <si>
    <t>[Расходы на закупки товаров, работ, услуг] [Поставка бензина, дизельного топлива во 2 полугодии 2025 года] [343] [Дизельное топливо (л)]</t>
  </si>
  <si>
    <t>609</t>
  </si>
  <si>
    <t>[Расходы на закупки товаров, работ, услуг] [Поставка строительных материалов в 2025 году] [344] [Настенно-потолочный светильник (шт.)]</t>
  </si>
  <si>
    <t>[Расходы на закупки товаров, работ, услуг] [Поставка строительных материалов в 2025 году] [344] [Смеситель (шт.)]</t>
  </si>
  <si>
    <t>[Расходы на закупки товаров, работ, услуг] [Поставка строительных материалов в 2025 году] [344] [Мойка стальная (шт.)]</t>
  </si>
  <si>
    <t>[Расходы на закупки товаров, работ, услуг] [Поставка строительных материалов в 2025 году] [344] [Унитаз-компакт (шт.)]</t>
  </si>
  <si>
    <t>[Расходы на закупки товаров, работ, услуг] [Поставка строительных материалов в 2025 году] [344] [Смеситель (шт)]</t>
  </si>
  <si>
    <t>[Расходы на закупки товаров, работ, услуг] [Поставка строительных материалов в 2025 году] [344] [Подводка (шт)]</t>
  </si>
  <si>
    <t>[Расходы на закупки товаров, работ, услуг] [Поставка строительных материалов в 2025 году] [344] [Кран шаровой (шт.)]</t>
  </si>
  <si>
    <t>[Расходы на закупки товаров, работ, услуг] [Поставка строительных товаров (за счет остатков 2024 года)] [344] [Водоэмульсионная интерьерная краска 14кг (шт)]</t>
  </si>
  <si>
    <t>716</t>
  </si>
  <si>
    <t>[Расходы на закупки товаров, работ, услуг] [Поставка строительных материалов для 107 аудитории (за счет остатков 2024 года)] [344] [Внутренний угол (шт)]</t>
  </si>
  <si>
    <t>[Расходы на закупки товаров, работ, услуг] [Поставка строительных материалов для 107 аудитории (за счет остатков 2024 года)] [344] [Линолеум (Квадратный метр)]</t>
  </si>
  <si>
    <t>[Расходы на закупки товаров, работ, услуг] [Поставка строительных материалов для 107 аудитории (за счет остатков 2024 года)] [344] [Наружный угол (шт)]</t>
  </si>
  <si>
    <t>[Расходы на закупки товаров, работ, услуг] [Поставка строительных материалов для 107 аудитории (за счет остатков 2024 года)] [344] [Плинтус для полов (погонный метр)]</t>
  </si>
  <si>
    <t>[Расходы на закупки товаров, работ, услуг] [Поставка спортивных товаров (за счет остатков 2024 года)] [345] [Ботинки для беговых лыж (пара)]</t>
  </si>
  <si>
    <t>718</t>
  </si>
  <si>
    <t>[Расходы на закупки товаров, работ, услуг] [Поставка мягкого инвентаря (за счет остатков 2024 года)] [345] [Защитные очки (шт)]</t>
  </si>
  <si>
    <t>[Расходы на закупки товаров, работ, услуг] [Поставка мягкого инвентаря (за счет остатков 2024 года)] [345] [Костюм сварщика (комплект)]</t>
  </si>
  <si>
    <t>[Расходы на закупки товаров, работ, услуг] [Поставка мягкого инвентаря (за счет остатков 2024 года)] [345] [Спецодежда (шт)]</t>
  </si>
  <si>
    <t>[Расходы на закупки товаров, работ, услуг] [Поставка мягкого инвентаря (за счет остатков 2024 года)] [345] [Перчатки электромонтажника (пара)]</t>
  </si>
  <si>
    <t>[Расходы на закупки товаров, работ, услуг] [Поставка мягкого инвентаря (за счет остатков 2024 года)] [345] [Футболка с логотипом (шт)]</t>
  </si>
  <si>
    <t>[Расходы на закупки товаров, работ, услуг] [Услуги по изготовлению и поставке бланочной продукции] [346] [Обложка к диплому о среднем профессиональном образовании]</t>
  </si>
  <si>
    <t>[Расходы на закупки товаров, работ, услуг] [Поставка студенческих билетов и зачетных книжек] [346] [Зачетная книжка (шт.)]</t>
  </si>
  <si>
    <t>[Расходы на закупки товаров, работ, услуг] [Поставка спортивных товаров (за счет остатков 2024 года)] [346] [Лыжные крепления (шт)]</t>
  </si>
  <si>
    <t>721</t>
  </si>
  <si>
    <t>[Расходы на закупки товаров, работ, услуг] [Поставка расходных материалов для учебного процесса (за счет остатков 2024 года)] [346] [Полотно по металлу (шт)]</t>
  </si>
  <si>
    <t>722</t>
  </si>
  <si>
    <t>[Расходы на закупки товаров, работ, услуг] [Поставка батареек (за счет остатков 2024 года)] [346] [Батарейка (шт)]</t>
  </si>
  <si>
    <t>723</t>
  </si>
  <si>
    <t>[Расходы на закупки товаров, работ, услуг] [Поставка расходных материалов для учебного процесса (за счет остатков 2024 года)] [346] [Труба гофрированная (бух)]</t>
  </si>
  <si>
    <t>[Расходы на закупки товаров, работ, услуг] [Поставка расходных материалов для учебного процесса (за счет остатков 2024 года)] [346] [Автоматический выключатель(шт)]</t>
  </si>
  <si>
    <t>[Расходы на закупки товаров, работ, услуг] [Поставка расходных материалов для учебного процесса (за счет остатков 2024 года)] [346] [Кабель ВВГ (м)]</t>
  </si>
  <si>
    <t>[Расходы на закупки товаров, работ, услуг] [Поставка расходных материалов для учебного процесса (за счет остатков 2024 года)] [346] [Хомуты -стяжки нейлон 100шт  (упаковка)]</t>
  </si>
  <si>
    <t>[Расходы на закупки товаров, работ, услуг] [Поставка расходных материалов для учебного процесса (за счет остатков 2024 года)] [346] [Провод ПВЗ (м)]</t>
  </si>
  <si>
    <t>[Расходы на закупки товаров, работ, услуг] [Поставка расходных материалов для учебного процесса (за счет остатков 2024 года)] [346] [ПВХ-изолента  (шт)]</t>
  </si>
  <si>
    <t>724</t>
  </si>
  <si>
    <t>[Расходы на закупки товаров, работ, услуг] [Поставка расходных материалов для учебного процесса (за счет остатков 2024 года)] [346] [Бухта сварочной проволоки сплошного сечения (КГ)]</t>
  </si>
  <si>
    <t>[Расходы на закупки товаров, работ, услуг] [Поставка расходных материалов для учебного процесса (за счет остатков 2024 года)] [346] [Металлическая щетка (шт)]</t>
  </si>
  <si>
    <t>[Расходы на закупки товаров, работ, услуг] [Поставка расходных материалов для учебного процесса (за счет остатков 2024 года)] [346] [Электроды 4,0мм(шт)]</t>
  </si>
  <si>
    <t>[Расходы на закупки товаров, работ, услуг] [Поставка расходных материалов для учебного процесса (за счет остатков 2024 года)] [346] [Электроды 3,0мм(шт)]</t>
  </si>
  <si>
    <t>[Расходы на закупки товаров, работ, услуг] [Поставка расходных материалов для учебного процесса (за счет остатков 2024 года)] [346] [Контактный наконечник(шт)]</t>
  </si>
  <si>
    <t>[Расходы на закупки товаров, работ, услуг] [Поставка расходных материалов для учебного процесса (за счет остатков 2024 года)] [346] [Диск абразивный (шт)]</t>
  </si>
  <si>
    <t>[Расходы на закупки товаров, работ, услуг] [Поставка расходных материалов для учебного процесса (за счет остатков 2024 года)] [346] [Труба из углеродистой стали (шт)]</t>
  </si>
  <si>
    <t>[Расходы на закупки товаров, работ, услуг] [Поставка расходных материалов для учебного процесса (за счет остатков 2024 года)] [346] [Пластина из углеродистой  стали (шт)]</t>
  </si>
  <si>
    <t>[Расходы на закупки товаров, работ, услуг] [Поставка расходных материалов для учебного процесса (за счет остатков 2024 года)] [346] [Сопло стандартное (шт)]</t>
  </si>
  <si>
    <t>[Расходы на закупки товаров, работ, услуг] [Поставка расходных материалов для учебного процесса (за счет остатков 2024 года)] [346] [Линейка металлическая (шт)]</t>
  </si>
  <si>
    <t>[Расходы на закупки товаров, работ, услуг] [Поставка расходных материалов для учебного процесса (за счет остатков 2024 года)] [346] [Тарелкообразная стальная щетка (шт)]</t>
  </si>
  <si>
    <t>[Расходы на закупки товаров, работ, услуг] [Поставка расходных материалов для учебного процесса (за счет остатков 2024 года)] [346] [Маркер по металлу (шт)]</t>
  </si>
  <si>
    <t>[Расходы на закупки товаров, работ, услуг] [Поставка расходных материалов для учебного процесса (за счет остатков 2024 года)] [346] [Спрей антипригарный (для горелок) (шт)]</t>
  </si>
  <si>
    <t>[Расходы на закупки товаров, работ, услуг] [Поставка расходных материалов для учебного процесса (за счет остатков 2024 года)] [346] [Ведро оцинкованное (шт)]</t>
  </si>
  <si>
    <t>725</t>
  </si>
  <si>
    <t>[Расходы на закупки товаров, работ, услуг] [Поставка картриджей (за счет остатков 2024 года)] [346] [Картридж HI-BLACK (HB-Q5949X/Q7553X) (шт)]</t>
  </si>
  <si>
    <t>[Расходы на закупки товаров, работ, услуг] [Поставка картриджей (за счет остатков 2024 года)] [346] [Картридж HI-BLACK (HB-ML-1210D3) (шт)]</t>
  </si>
  <si>
    <t>[Расходы на закупки товаров, работ, услуг] [Поставка картриджей (за счет остатков 2024 года)] [346] [Блок фотобарабана Kyosera DK-6115 оригинальный (шт)]</t>
  </si>
  <si>
    <t>[Расходы на закупки товаров, работ, услуг] [Поставка картриджей (за счет остатков 2024 года)] [346] [Тонер-картридж Kyosera ТK-6115 оригинальный (шт)]</t>
  </si>
  <si>
    <t>726</t>
  </si>
  <si>
    <t>[Расходы на закупки товаров, работ, услуг] [Поставка соляной кислоты и тринатрийфосфата (за счет остатков 2024 года)] [346] [Кислота соляная (килограмм)]</t>
  </si>
  <si>
    <t>[Расходы на закупки товаров, работ, услуг] [Поставка соляной кислоты и тринатрийфосфата (за счет остатков 2024 года)] [346] [Тринатрийфосфат (кг)]</t>
  </si>
  <si>
    <t>727</t>
  </si>
  <si>
    <t>[Расходы на закупки товаров, работ, услуг] [Поставка расходных материалов для учебного процесса (за счет остатков 2024 года)] [346] [Пленка пищевая 20м (шт)]</t>
  </si>
  <si>
    <t>[Расходы на закупки товаров, работ, услуг] [Поставка расходных материалов для учебного процесса (за счет остатков 2024 года)] [346] [Контейнеры одноразовые 1000мл (шт)]</t>
  </si>
  <si>
    <t>[Расходы на закупки товаров, работ, услуг] [Поставка расходных материалов для учебного процесса (за счет остатков 2024 года)] [346] [Фольга рулон 10м (шт)]</t>
  </si>
  <si>
    <t>[Расходы на закупки товаров, работ, услуг] [Поставка расходных материалов для учебного процесса (за счет остатков 2024 года)] [346] [Бумажные полотенца (шт)]</t>
  </si>
  <si>
    <t>[Расходы на закупки товаров, работ, услуг] [Поставка расходных материалов для учебного процесса (за счет остатков 2024 года)] [346] [Салфетки из нетканого материала 50шт (уп.)]</t>
  </si>
  <si>
    <t>[Расходы на закупки товаров, работ, услуг] [Поставка расходных материалов для учебного процесса (за счет остатков 2024 года)] [346] [Тарелка одноразовая 6шт (уп.)]</t>
  </si>
  <si>
    <t>[Расходы на закупки товаров, работ, услуг] [Поставка расходных материалов для учебного процесса (за счет остатков 2024 года)] [346] [Профессиональное дезинфицирующее средство (шт)]</t>
  </si>
  <si>
    <t>[Расходы на закупки товаров, работ, услуг] [Поставка расходных материалов для учебного процесса (за счет остатков 2024 года)] [346] [Средство для мытья посуды (шт)]</t>
  </si>
  <si>
    <t>[Расходы на закупки товаров, работ, услуг] [Поставка расходных материалов для учебного процесса (за счет остатков 2024 года)] [346] [Пергамент силиконизированный 10м (шт)]</t>
  </si>
  <si>
    <t>728</t>
  </si>
  <si>
    <t>[Расходы на закупки товаров, работ, услуг] [Поставка расходных материалов для учебного процесса (за счет остатков 2024 года)] [346] [Дроссельный узел ВАЗ 2115 (шт)]</t>
  </si>
  <si>
    <t>[Расходы на закупки товаров, работ, услуг] [Поставка расходных материалов для учебного процесса (за счет остатков 2024 года)] [346] [Катушка зажигания ВАЗ 2115 (шт)]</t>
  </si>
  <si>
    <t>[Расходы на закупки товаров, работ, услуг] [Поставка расходных материалов для учебного процесса (за счет остатков 2024 года)] [346] [Генератор ВАЗ 2115 (шт)]</t>
  </si>
  <si>
    <t>[Расходы на закупки товаров, работ, услуг] [Поставка расходных материалов для учебного процесса (за счет остатков 2024 года)] [346] [Комплект выхлопной системы ВАЗ 2115 (шт)]</t>
  </si>
  <si>
    <t>[Расходы на закупки товаров, работ, услуг] [Поставка расходных материалов для учебного процесса (за счет остатков 2024 года)] [346] [Свечи ВАЗ 2115 (шт)]</t>
  </si>
  <si>
    <t>[Расходы на закупки товаров, работ, услуг] [Поставка расходных материалов для учебного процесса (за счет остатков 2024 года)] [346] [Масло для ВАЗ 2115 1л(шт)]</t>
  </si>
  <si>
    <t>[Расходы на закупки товаров, работ, услуг] [Поставка расходных материалов для учебного процесса (за счет остатков 2024 года)] [346] [Шаровая опора ВАЗ 2115 (шт)]</t>
  </si>
  <si>
    <t>[Расходы на закупки товаров, работ, услуг] [Поставка расходных материалов для учебного процесса (за счет остатков 2024 года)] [346] [Передние амортизаторы ВАЗ 2115 (шт)]</t>
  </si>
  <si>
    <t>[Расходы на закупки товаров, работ, услуг] [Поставка расходных материалов для учебного процесса (за счет остатков 2024 года)] [346] [Задние стойки ВАЗ 2115 (шт)]</t>
  </si>
  <si>
    <t>[Расходы на закупки товаров, работ, услуг] [Поставка расходных материалов для учебного процесса (за счет остатков 2024 года)] [346] [Натяжной ролик ВАЗ 2115 (шт)]</t>
  </si>
  <si>
    <t>[Расходы на закупки товаров, работ, услуг] [Поставка расходных материалов для учебного процесса (за счет остатков 2024 года)] [346] [Датчик ВАЗ 2115 (шт)]</t>
  </si>
  <si>
    <t>[Расходы на закупки товаров, работ, услуг] [Поставка расходных материалов для учебного процесса (за счет остатков 2024 года)] [346] [Стартер ВАЗ 2115 (шт)]</t>
  </si>
  <si>
    <t>[Расходы на закупки товаров, работ, услуг] [Поставка расходных материалов для учебного процесса (за счет остатков 2024 года)] [346] [Масло в КПП ВАЗ 2115 1л(шт)]</t>
  </si>
  <si>
    <t>[Расходы на закупки товаров, работ, услуг] [Поставка расходных материалов для учебного процесса (за счет остатков 2024 года)] [346] [Водяной насос ВАЗ 2115 (шт)]</t>
  </si>
  <si>
    <t>[Расходы на закупки товаров, работ, услуг] [Поставка расходных материалов для учебного процесса (за счет остатков 2024 года)] [346] [Высоковольтные провода (шт)]</t>
  </si>
  <si>
    <t>732</t>
  </si>
  <si>
    <t>[Расходы на закупки товаров, работ, услуг] [Поставка расходных материалов для учебного процесса (за счет остатков 2024 года)] [346] [Лампа (шт)]</t>
  </si>
  <si>
    <t>[Расходы на закупки товаров, работ, услуг] [Поставка расходных материалов для учебного процесса (за счет остатков 2024 года)] [346] [Провод ПВЗ(м)]</t>
  </si>
  <si>
    <t>[Расходы на закупки товаров, работ, услуг] [Поставка расходных материалов для учебного процесса (за счет остатков 2024 года)] [346] [Автоматический выключатель (шт)]</t>
  </si>
  <si>
    <t>[Расходы на закупки товаров, работ, услуг] [Поставка расходных материалов для учебного процесса (за счет остатков 2024 года)] [346] [Провод ПВ(м)]</t>
  </si>
  <si>
    <t>[Расходы на закупки товаров, работ, услуг] [Поставка расходных материалов для учебного процесса (за счет остатков 2024 года)] [346] [Кнопка управления (шт)]</t>
  </si>
  <si>
    <t>[Расходы на закупки товаров, работ, услуг] [Поставка расходных материалов для учебного процесса (за счет остатков 2024 года)] [346] [Строительно-монтажная клемма (уп)]</t>
  </si>
  <si>
    <t>[Расходы на закупки товаров, работ, услуг] [Поставка расходных материалов для учебного процесса (за счет остатков 2024 года)] [346] [Заглушка для кабельного канала (уп)]</t>
  </si>
  <si>
    <t>[Расходы на закупки товаров, работ, услуг] [Поставка расходных материалов для учебного процесса (за счет остатков 2024 года)] [346] [Шина соединительная (м)]</t>
  </si>
  <si>
    <t>[Расходы на закупки товаров, работ, услуг] [Поставка расходных материалов для учебного процесса (за счет остатков 2024 года)] [346] [Кабельный канал (шт)]</t>
  </si>
  <si>
    <t>[Расходы на закупки товаров, работ, услуг] [Поставка расходных материалов для учебного процесса (за счет остатков 2024 года)] [346] [Кабель (м)]</t>
  </si>
  <si>
    <t>[Расходы на закупки товаров, работ, услуг] [Поставка расходных материалов для учебного процесса (за счет остатков 2024 года)] [346] [Провод ПВ1 (уп)]</t>
  </si>
  <si>
    <t>[Расходы на закупки товаров, работ, услуг] [Поставка расходных материалов для учебного процесса (за счет остатков 2024 года)] [346] [Вилка стационарная (шт)]</t>
  </si>
  <si>
    <t>[Расходы на закупки товаров, работ, услуг] [Поставка расходных материалов для учебного процесса (за счет остатков 2024 года)] [346] [Розетка стационарная (шт)]</t>
  </si>
  <si>
    <t>[Расходы на закупки товаров, работ, услуг] [Поставка расходных материалов для учебного процесса (за счет остатков 2024 года)] [346] [Механизм блокировки (шт)]</t>
  </si>
  <si>
    <t>[Расходы на закупки товаров, работ, услуг] [Поставка расходных материалов для учебного процесса (за счет остатков 2024 года)] [346] [Корпус металлический (шт)]</t>
  </si>
  <si>
    <t>733</t>
  </si>
  <si>
    <t>[Расходы на закупки товаров, работ, услуг] [Поставка расходных материалов для учебного процесса (за счет остатков 2024 года)] [346] [Застенный модуль (шт)]</t>
  </si>
  <si>
    <t>[Расходы на закупки товаров, работ, услуг] [Поставка расходных материалов для учебного процесса (за счет остатков 2024 года)] [346] [Труба канализационная (шт)]</t>
  </si>
  <si>
    <t>[Расходы на закупки товаров, работ, услуг] [Поставка расходных материалов для учебного процесса (за счет остатков 2024 года)] [346] [Муфта противопожарная (шт)]</t>
  </si>
  <si>
    <t>[Расходы на закупки товаров, работ, услуг] [Поставка расходных материалов для учебного процесса (за счет остатков 2024 года)] [346] [Труба стальная (пог.м)]</t>
  </si>
  <si>
    <t>[Расходы на закупки товаров, работ, услуг] [Поставка расходных материалов для учебного процесса (за счет остатков 2024 года)] [346] [Перекрестный выключатель (шт)]</t>
  </si>
  <si>
    <t>[Расходы на закупки товаров, работ, услуг] [Поставка расходных материалов для учебного процесса (за счет остатков 2024 года)] [346] [Узел для нижнего подключения радиатора (комплект)]</t>
  </si>
  <si>
    <t>[Расходы на закупки товаров, работ, услуг] [Поставка расходных материалов для учебного процесса (за счет остатков 2024 года)] [346] [Хомут 110 (шт)]</t>
  </si>
  <si>
    <t>[Расходы на закупки товаров, работ, услуг] [Поставка расходных материалов для учебного процесса (за счет остатков 2024 года)] [346] [Клемма (уп)]</t>
  </si>
  <si>
    <t>[Расходы на закупки товаров, работ, услуг] [Поставка расходных материалов для учебного процесса (за счет остатков 2024 года)] [346] [Тройник канализационный (шт)]</t>
  </si>
  <si>
    <t>[Расходы на закупки товаров, работ, услуг] [Поставка расходных материалов для учебного процесса (за счет остатков 2024 года)] [346] [Термостатическая головка (шт)]</t>
  </si>
  <si>
    <t>[Расходы на закупки товаров, работ, услуг] [Поставка расходных материалов для учебного процесса (за счет остатков 2024 года)] [346] [Кран шаровой (шт)]</t>
  </si>
  <si>
    <t>734</t>
  </si>
  <si>
    <t>[Расходы на закупки товаров, работ, услуг] [Поставка бумаги офисной (за счет остатков 2024 года)] [346] [Бумага (шт)]</t>
  </si>
  <si>
    <t>735</t>
  </si>
  <si>
    <t>[Расходы на закупки товаров, работ, услуг] [Поставка запасных частей для автомобилей (за счет остатков 2024 года)] [346] [Диски тормозные передние Волга Siber (комплект)]</t>
  </si>
  <si>
    <t>[Расходы на закупки товаров, работ, услуг] [Поставка запасных частей для автомобилей (за счет остатков 2024 года)] [346] [Тормозные колодки Волга Siber (шт)]</t>
  </si>
  <si>
    <t>[Расходы на закупки товаров, работ, услуг] [Поставка запасных частей для автомобилей (за счет остатков 2024 года)] [346] [Рулевая трапеция в сборе для ГАЗ 2752 (шт)]</t>
  </si>
  <si>
    <t>[Расходы на закупки товаров, работ, услуг] [Поставка запасных частей для автомобилей (за счет остатков 2024 года)] [346] [Шины Chery (шт)]</t>
  </si>
  <si>
    <t>[Расходы на закупки товаров, работ, услуг] [Поставка запасных частей для автомобилей (за счет остатков 2024 года)] [346] [Стартер в сборе Krauf CHERI A21 (SQR7201) (шт)]</t>
  </si>
  <si>
    <t>[Расходы на закупки товаров, работ, услуг] [Поставка запасных частей для автомобилей (за счет остатков 2024 года)] [346] [Пороги Волга Сайбер (комплект)]</t>
  </si>
  <si>
    <t>[Расходы на закупки товаров, работ, услуг] [Поставка запасных частей для автомобилей (за счет остатков 2024 года)] [346] [Зеркала заднего вида наружные ВАЗ 21093 (комплект)]</t>
  </si>
  <si>
    <t>[Расходы на закупки товаров, работ, услуг] [Поставка запасных частей для автомобилей (за счет остатков 2024 года)] [346] [Фары Волга Сайбер(комплект)]</t>
  </si>
  <si>
    <t>[Расходы на закупки товаров, работ, услуг] [Поставка запасных частей для автомобилей (за счет остатков 2024 года)] [346] [Амортизатор передний Волга Siber (шт)]</t>
  </si>
  <si>
    <t>[Расходы на закупки товаров, работ, услуг] [Поставка запасных частей для автомобилей (за счет остатков 2024 года)] [346] [Шины зимние Gislaved Nord Frost 185/65/R14 90T XL (шт)]</t>
  </si>
  <si>
    <t>[Расходы на закупки товаров, работ, услуг] [Поставка запасных частей для автомобилей (за счет остатков 2024 года)] [346] [Опора кардана трактор МТЗ 82 (шт)]</t>
  </si>
  <si>
    <t>[Расходы на закупки товаров, работ, услуг] [Поставка запасных частей для автомобилей (за счет остатков 2024 года)] [346] [Колодки ручного тормоза CHERI A21 (SQR7201) (комплект)]</t>
  </si>
  <si>
    <t>[Расходы на закупки товаров, работ, услуг] [Поставка запасных частей для автомобилей (за счет остатков 2024 года)] [346] [Головка блока цилиндров ГАЗ 2752(шт)]</t>
  </si>
  <si>
    <t>[Расходы на закупки товаров, работ, услуг] [Поставка запасных частей для автомобилей (за счет остатков 2024 года)] [346] [Шины Лада Гранта (шт)]</t>
  </si>
  <si>
    <t>[Расходы на закупки товаров, работ, услуг] [Поставка запасных частей для автомобилей (за счет остатков 2024 года)] [346] [Автошина летняя Nokian (шт)]</t>
  </si>
  <si>
    <t>[Расходы на закупки товаров, работ, услуг] [Поставка запасных частей для автомобилей (за счет остатков 2024 года)] [346] [Амортизатор задний Волга Siber (шт)]</t>
  </si>
  <si>
    <t>736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</si>
  <si>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[Отбеливатель 3в1, 1100 гр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</si>
  <si>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[Щетка для пола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</si>
  <si>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[Губка для посуды (уп.)]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</si>
  <si>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[Средство для сантехники гель 750 гр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</si>
  <si>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[Крем-мыло 5л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</si>
  <si>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[Насадка МОП для веревочной швабры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</si>
  <si>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[Совок с длинной ручкой 80 см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</si>
  <si>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[Средство для мытья полов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</si>
  <si>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[Бумага туалетная, 12 рул/уп (уп.)]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</si>
  <si>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[Мешки для мусора 30л (уп)]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</si>
  <si>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[Лопата совковая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</si>
  <si>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[Салфетка хозяйственная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</si>
  <si>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[Средство для стекол и зеркал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</si>
  <si>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[Чистящее средство универсальное Пемолюкс Сода 5 порошок 0,48 кг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</si>
  <si>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[Корзина для мусора и бумаг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</si>
  <si>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[Швабра для мытья окон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</si>
  <si>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[Мешки для мусора 60л (уп)]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</si>
  <si>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[Салфетка влажные для экранов (уп)]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</si>
  <si>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[Мешки для мусора 180л (уп)]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</si>
  <si>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[Ведро с отжимом (шт)]</t>
  </si>
  <si>
    <t>[Расходы на закупки товаров, работ, услуг] [Поставка хозинвентаря, чистящих и моющих средств и прочих хозтоваров (за счет остатков 2024 года)] [346] [Полотно техническое холстопрошивное (рулон)]</t>
  </si>
  <si>
    <t>737</t>
  </si>
  <si>
    <t>[Расходы на закупки товаров, работ, услуг] [Поставка стекол на Chery, Волга Сайбер, Лада Гранта, ГАЗ 2750 (за счет остатков 2024 года)] [346] [Стекло на Chery, Волга Сайбер, Лада Гранта, ГАЗ 2750 (шт)]</t>
  </si>
  <si>
    <t>[Расходы на закупки товаров, работ, услуг] [Услуги по изготовлению и поставке бланочной продукции] [349] [Бланк диплома о среднем профессиональном образовании с отличием]</t>
  </si>
  <si>
    <t>[Расходы на закупки товаров, работ, услуг] [Услуги по изготовлению и поставке бланочной продукции] [349] [Продолжение справки об обучении в образовательном учреждении]</t>
  </si>
  <si>
    <t>[Расходы на закупки товаров, работ, услуг] [Услуги по изготовлению и поставке бланочной продукции] [349] [Бланк диплома о среднем профессиональном образовании]</t>
  </si>
  <si>
    <t>[Расходы на закупки товаров, работ, услуг] [Услуги по изготовлению и поставке бланочной продукции] [349] [Бланк приложения к диплому о среднем профессиональном образовании]</t>
  </si>
  <si>
    <t>[Расходы на закупки товаров, работ, услуг] [Услуги по изготовлению и поставке бланочной продукции] [349] [Бланк свидетельства о профессии водителя без обложки (установленного образца) (шт.)]</t>
  </si>
  <si>
    <t>714</t>
  </si>
  <si>
    <t>[Расходы на закупки товаров, работ, услуг] [Поставка подарочных товаров (за счет остатков 2024 года)] [349] [Сумка-папка синяя (шт)]</t>
  </si>
  <si>
    <t>[Расходы на закупки товаров, работ, услуг] [Поставка подарочных товаров (за счет остатков 2024 года)] [349] [Рамки для документов (шт)]</t>
  </si>
  <si>
    <t>[Расходы на закупки товаров, работ, услуг] [Поставка подарочных товаров (за счет остатков 2024 года)] [349] [Флэш-память (шт)]</t>
  </si>
  <si>
    <t>[Расходы на закупки товаров, работ, услуг] [Поставка подарочных товаров (за счет остатков 2024 года)] [349] [Кубок (шт)]</t>
  </si>
  <si>
    <t>[Расходы на закупки товаров, работ, услуг] [Услуги местной, внутризоновой и междугородней связи (г. Шатура)] [221] [Услуги местной, внутризоновой и междугородней связи (месяц) 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</si>
  <si>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предоставлению местной стационарной телефонной связи в 2025 году (г. Рошаль)] [221] [Услуги по предоставлению местной стационарной телефонной связи в 2024 году (мес.)(Распоряжение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</si>
  <si>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2025 году] [223] [Оказание услуг по обращению с твердыми коммунальными отходами региональным оператором ООО "ЭкоЛайн-Воскресенск" (куб.м.) 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</si>
  <si>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[Выполнение работ по техническому обслуживанию (содержанию), ремонту и поддержанию в работоспособном состоянии комплексных систем безопасности на объектах государственного бюджетного профессионального образовательного учреждения Московской области «Шатурский энергетический техникум» в 2025 году] [225] [ТО АПС (месяц)(Распоряжение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</si>
  <si>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[Оказание услуг по стирке белья в 2025 году] [225] [Тюль, шторы легкие (кг)(Распоряжение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</si>
  <si>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[Оказание услуг по стирке белья в 2025 году] [225] [Белье прямое (кг)(Распоряжение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</si>
  <si>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[Выполнение работ по техническому обслуживанию комплекса технических средств охраны на объектах ГБПОУ МО "ШЭТ" в 2025 году] [225] [Выполнение работ по техническому обслуживанию комплекса технических средств охраны на объектах ГБПОУ МО "ШЭТ" в 2025 году(месяц)(Распоряжение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</si>
  <si>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[Оказание услуг по техническому обслуживанию газовой котельной, в том числе узла учета газа в 2025 году] [225] [Оказание услуг по техническому обслуживанию газовой котельной, в том числе узла учета газа (месяц) 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</si>
  <si>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[Оказание санитарно-эпидемиологических услуг по дератизации, дезинсекции] [225] [Оказание санитарно-эпидемиологических услуг по дератизации, дезинсекции (месяц)(Распоряжение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</si>
  <si>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[Испытание пожарных лестниц и ограждений] [225] [Испытания пожарных лестниц и ограждений (усл.ед.)(Распоряжение Министерства образования Московской области от 30.01.2025 № Р-205,соглашение №014-с-205/4 от 07.02.2025 )]</t>
  </si>
  <si>
    <t>756</t>
  </si>
  <si>
    <t>[Расходы на закупки товаров, работ, услуг] [Перезарядка огнетушителей в общежитиях] [225] [Перезарядка огнетушителей в общежитиях (шт) (Распоряжение Министерства образования Московской области от 30.01.2025 № Р-205, соглашение №014-с-205/4 от 07.02.2025)]</t>
  </si>
  <si>
    <t>757</t>
  </si>
  <si>
    <t>[Расходы на закупки товаров, работ, услуг] [Ремонт системы контроля и управления доступа] [225] [Ремонт системы контроля и управления доступа (усл.ед.) (Распоряжение Министерства образования Московской области от 30.01.2025 № Р-205, соглашение №014-с-205/4 от 07.02.2025)]</t>
  </si>
  <si>
    <t>758</t>
  </si>
  <si>
    <t>[Расходы на закупки товаров, работ, услуг] [Выполнение работ по текущему ремонту] [225] [Текущий ремонт (ед.)(Распоряжение Министерства образования Московской области от 30.01.2025 № Р-205, соглашение №014-с-205/4 от 07.02.2025)]</t>
  </si>
  <si>
    <t>765</t>
  </si>
  <si>
    <t>[Расходы на закупки товаров, работ, услуг] [Выполнение работ по текущему ремонту мастерской по адресу: Московская область, г.о. Шатура, г. Шатура, ул. Новый тупик, д.1/2 (субсидия на проведение текущего ремонта сварочной мастерской в соответствии с законом Московской области от 12 декабря 2024 г. №242/2024-ОЗ «О дополнительных мероприятиях по развитию жилищно-коммунального хозяйства и социально-культурной сферы на 2025 год и на плановый период 2026 и 2027 годов» (п.2), соглашение №014-с-242/2024/2 от 17.03.2025)] [225] [Выполнение работ по текущему ремонту мастерской по адресу: Московская область, г.о. Шатура, г. Шатура, ул. Новый тупик, д.1/2 (усл.ед)]</t>
  </si>
  <si>
    <t>771</t>
  </si>
  <si>
    <t>[Расходы на закупки товаров, работ, услуг] [Выполнение работ по текущему ремонту] [225] [Текущий ремонт помещений обежития(усл.ед.)(Распоряжение Министерства образования Московской области от 30.01.2025 № Р-205, соглашение №014-с-205/4 от 07.02.2025 - субсидия на содержание общежитий)]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</si>
  <si>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режимов] [226] [Оказание услуг по охране объектов охраны и имущества, обеспечению внутриобъектового и пропускного режимов (человеко-час)(Распоряжение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</si>
  <si>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[Охранные услуги с использованием пультовой охраны] [226] [Охранные услуги с использованием пультовой охраны (месяц)(Распоряжение Министерства образования Московской области от 30.01.2025 № Р-205, соглашение №014-с-205/4 от 07.02.2025)]</t>
  </si>
  <si>
    <t>730</t>
  </si>
  <si>
    <t>[Расходы на закупки товаров, работ, услуг]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и программам профессиональной подготовки по профессиям рабочих(должностям служащих)ГБПОУ МО «ШЭТ» в 2025 году(за счет остатков 2024 года, протокол заседания комиссии по вопросам оптимизации и повышения эффективности бюджетных средств от 23.01.2025 №2,распоряжение Министерства образования Московской области от 29.01.2025 № Р-197)] [226]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и программам профессиональной подготовки по профессиям рабочих (должностям служащих) ГБПОУ МО «ШЭТ» в 2025 году (чел-дни)]</t>
  </si>
  <si>
    <t>731</t>
  </si>
  <si>
    <t>[Расходы на закупки товаров, работ, услуг] [Оказание услуг по технологическому присоединению к электрическим сетям (за счет остатков 2024 года)] [226] [Оказание услуг по технологическому присоединению к электрическим сетям (усл.ед.)]</t>
  </si>
  <si>
    <t>2022</t>
  </si>
  <si>
    <t>753</t>
  </si>
  <si>
    <t>[Расходы на закупки товаров, работ, услуг]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и программам профессиональной подготовки по профессиям рабочих(должностям служащих)ГБПОУ МО «ШЭТ» в 2025 году(Распоряжение Министерства образования Московской области от 05.02.2025 № Р-223)] [226]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и программам профессиональной подготовки по профессиям рабочих (должностям служащих), получающих 4-х разовое питание]</t>
  </si>
  <si>
    <t>[Расходы на закупки товаров, работ, услуг]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и программам профессиональной подготовки по профессиям рабочих(должностям служащих)ГБПОУ МО «ШЭТ» в 2025 году(Распоряжение Министерства образования Московской области от 05.02.2025 № Р-223)] [226]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и программам профессиональной подготовки по профессиям рабочих (должностям служащих), получающих 2-х разовое питание]</t>
  </si>
  <si>
    <t>[Расходы на закупки товаров, работ, услуг] [Оказание услуг по медицинскому осмотру сотрудников] [226] [Оказание услуг по медицинскому осмотру сотрудников (усл.ед.) (Распоряжение Министерства образования Московской области от 30.01.2025 № Р-205, соглашение №014-с-205/4 от 07.02.2025)]</t>
  </si>
  <si>
    <t>743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</si>
  <si>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[Пылесос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</si>
  <si>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[Углошлифовальная машина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</si>
  <si>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[Аппарат воздушно-плазменной резки металлов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</si>
  <si>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[Ленточный шлифовальный станок(шт)]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</si>
  <si>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[Поршневой компрессор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</si>
  <si>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[Сварочный полуавтомат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</si>
  <si>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[Сварочно-сборочный стол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</si>
  <si>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[Комплект ВИК Сварщик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</si>
  <si>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[Монтажная отрезная пила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</si>
  <si>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[Аргонодуговой аппарат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</si>
  <si>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[Тренажер сварщика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</si>
  <si>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[Станок сверлильный (шт)]</t>
  </si>
  <si>
    <t>[Расходы на закупки товаров, работ, услуг] [Приобретение оборудования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[Заточный станок (шт)]</t>
  </si>
  <si>
    <t>744</t>
  </si>
  <si>
    <t>[Расходы на закупки товаров, работ, услуг] [Приобретение оборудования (134 ед., адрес нахождения объекта - 140700, Московская
область, г.о. Шатура, проспект Ильича, д.2)(Распоряжение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[Стол (шт)]</t>
  </si>
  <si>
    <t>[Расходы на закупки товаров, работ, услуг] [Приобретение оборудования (134 ед., адрес нахождения объекта - 140700, Московская
область, г.о. Шатура, проспект Ильича, д.2)(Распоряжение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[Сервер (шт)]</t>
  </si>
  <si>
    <t>[Расходы на закупки товаров, работ, услуг] [Приобретение оборудования (134 ед., адрес нахождения объекта - 140700, Московская
область, г.о. Шатура, проспект Ильича, д.2)(Распоряжение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[Источник бесперебойного питания (шт)]</t>
  </si>
  <si>
    <t>[Расходы на закупки товаров, работ, услуг] [Приобретение оборудования (134 ед., адрес нахождения объекта - 140700, Московская
область, г.о. Шатура, проспект Ильича, д.2)(Распоряжение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[Панель интерактивная (шт)]</t>
  </si>
  <si>
    <t>[Расходы на закупки товаров, работ, услуг] [Приобретение оборудования (134 ед., адрес нахождения объекта - 140700, Московская
область, г.о. Шатура, проспект Ильича, д.2)(Распоряжение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[Коммутатор (шт)]</t>
  </si>
  <si>
    <t>[Расходы на закупки товаров, работ, услуг] [Приобретение оборудования (134 ед., адрес нахождения объекта - 140700, Московская
область, г.о. Шатура, проспект Ильича, д.2)(Распоряжение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[Мобильная стойка (шт)]</t>
  </si>
  <si>
    <t>[Расходы на закупки товаров, работ, услуг] [Приобретение оборудования (134 ед., адрес нахождения объекта - 140700, Московская
область, г.о. Шатура, проспект Ильича, д.2)(Распоряжение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[Компьютерное кресло (шт)]</t>
  </si>
  <si>
    <t>[Расходы на закупки товаров, работ, услуг] [Приобретение оборудования (134 ед., адрес нахождения объекта - 140700, Московская
область, г.о. Шатура, проспект Ильича, д.2)(Распоряжение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[310] [Шкаф телекоммуникационный (шт)]</t>
  </si>
  <si>
    <t>745</t>
  </si>
  <si>
    <t>[Расходы на закупки товаров, работ, услуг] [Поставка и установка домофонов (Распоряжение Министерство образования Московской области от 28.01.2025 № Р-182)] [310] [Домофон (шт.)]</t>
  </si>
  <si>
    <t>747</t>
  </si>
  <si>
    <t>[Расходы на закупки товаров, работ, услуг] [Поставка кроватей (Распоряжение Министерства образования Московской области от 30.01.2025 № Р-205, соглашение №014-с-205/4 от 07.02.2025)] [310] [Кровать (шт.)]</t>
  </si>
  <si>
    <t>748</t>
  </si>
  <si>
    <t>[Расходы на закупки товаров, работ, услуг] [Поставка бытовой техники (Распоряжение Министерства образования Московской области от 30.01.2025 № Р-205, соглашение №014-с-205/4 от 07.02.2025)] [310] [Стиральная машина (шт.)]</t>
  </si>
  <si>
    <t>[Расходы на закупки товаров, работ, услуг] [Поставка бытовой техники (Распоряжение Министерства образования Московской области от 30.01.2025 № Р-205, соглашение №014-с-205/4 от 07.02.2025)] [310] [Микроволновая печь (шт.)]</t>
  </si>
  <si>
    <t>[Расходы на закупки товаров, работ, услуг] [Поставка бытовой техники (Распоряжение Министерства образования Московской области от 30.01.2025 № Р-205, соглашение №014-с-205/4 от 07.02.2025)] [310] [Чайник электрический (шт.)]</t>
  </si>
  <si>
    <t>[Расходы на закупки товаров, работ, услуг] [Поставка бытовой техники (Распоряжение Министерства образования Московской области от 30.01.2025 № Р-205, соглашение №014-с-205/4 от 07.02.2025)] [310] [Холодильник (шт.)]</t>
  </si>
  <si>
    <t>[Расходы на закупки товаров, работ, услуг] [Поставка бытовой техники (Распоряжение Министерства образования Московской области от 30.01.2025 № Р-205, соглашение №014-с-205/4 от 07.02.2025)] [310] [Водонагреватель электрический (шт.)]</t>
  </si>
  <si>
    <t>[Расходы на закупки товаров, работ, услуг] [Поставка бытовой техники (Распоряжение Министерства образования Московской области от 30.01.2025 № Р-205, соглашение №014-с-205/4 от 07.02.2025)] [310] [Телевизор (шт.)]</t>
  </si>
  <si>
    <t>770</t>
  </si>
  <si>
    <t>[Расходы на закупки товаров, работ, услуг] [Распоряжение Министерства образования Московской области от 29.04.2025 №Р-495 (в редакции распоряжения Министерства образования Московской области от 02.09.2025 №Р-752, соглашение №014-с-495/35-1 от 25.06.2025, доп.соглашение №014-с-495/35-1 от 12.09.2025) - субсидия на приобретение учебной литературы] [310] [Учебная литература (печатные и электронные издания),соответствующая ФГОС (ед.)]</t>
  </si>
  <si>
    <t>775</t>
  </si>
  <si>
    <t>751</t>
  </si>
  <si>
    <t>[Расходы на закупки товаров, работ, услуг] [Поставка строительных материалов (Распоряжение Министерства образования Московской области от 30.01.2025 № Р-205, соглашение №014-с-205/4 от 07.02.2025)] [344] [Унитаз-компакт (шт.)]</t>
  </si>
  <si>
    <t>[Расходы на закупки товаров, работ, услуг] [Поставка строительных материалов (Распоряжение Министерства образования Московской области от 30.01.2025 № Р-205, соглашение №014-с-205/4 от 07.02.2025)] [344] [Смеситель для душа (шт.)]</t>
  </si>
  <si>
    <t>[Расходы на закупки товаров, работ, услуг] [Поставка строительных материалов (Распоряжение Министерства образования Московской области от 30.01.2025 № Р-205, соглашение №014-с-205/4 от 07.02.2025)] [344] [Раковина (шт.)]</t>
  </si>
  <si>
    <t>[Расходы на закупки товаров, работ, услуг] [Поставка строительных материалов (Распоряжение Министерства образования Московской области от 30.01.2025 № Р-205, соглашение №014-с-205/4 от 07.02.2025)] [344] [Смеситель для раковины (шт.)]</t>
  </si>
  <si>
    <t>750</t>
  </si>
  <si>
    <t>[Расходы на закупки товаров, работ, услуг] [Поставка мягкого инвентаря (Распоряжение Министерства образования Московской области от 30.01.2025 № Р-205, соглашение №014-с-205/4 от 07.02.2025)] [345] [Матрац (шт.)]</t>
  </si>
  <si>
    <t>[Расходы на закупки товаров, работ, услуг] [Поставка мягкого инвентаря (Распоряжение Министерства образования Московской области от 30.01.2025 № Р-205, соглашение №014-с-205/4 от 07.02.2025)] [345] [Одеяло (шт.)]</t>
  </si>
  <si>
    <t>[Расходы на закупки товаров, работ, услуг] [Поставка мягкого инвентаря (Распоряжение Министерства образования Московской области от 30.01.2025 № Р-205, соглашение №014-с-205/4 от 07.02.2025)] [345] [Подушка (шт.)]</t>
  </si>
  <si>
    <t>[Расходы на закупки товаров, работ, услуг] [Поставка мягкого инвентаря (Распоряжение Министерства образования Московской области от 30.01.2025 № Р-205, соглашение №014-с-205/4 от 07.02.2025)] [345] [Комплект постельного белья (шт.)]</t>
  </si>
  <si>
    <t>759</t>
  </si>
  <si>
    <t>[Расходы на закупки товаров, работ, услуг] [Поставка газодымозащитных комплектов (Распоряжение Министерства образования Московской области от 10.02.2025 № Р-240, субсидия на приобретение оборудования и выполнение работ для обеспечения пожарной безопасности в организациях высшего образования и государственных профессиональных образовательных организациях, подведомственных Министерству образования Московской области, количество зданий, на которые закуплены газодымозащитные комплекты -7 ед.)] [345] [Газодымозащитный комплект (шт.)] [Штука]</t>
  </si>
  <si>
    <t>752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</si>
  <si>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[Средство для сантехники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</si>
  <si>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[Мешки для мусора 30 л 30 шт.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</si>
  <si>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[Лопата штыковая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</si>
  <si>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[Ведро для мусора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</si>
  <si>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[Губка для мытья посуды 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</si>
  <si>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[Мыло туалетное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</si>
  <si>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[Мыло хозяйственное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</si>
  <si>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[Мешки для мусора 60 л. 10 шт.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</si>
  <si>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[Ведро для уборки помещений 10 л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</si>
  <si>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[Дезинфицирующее средство для санузлов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</si>
  <si>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[Швабра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</si>
  <si>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[Лопата совковая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</si>
  <si>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[Мешки для мусора 200 л. 10 шт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</si>
  <si>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[Универсальный чистящий порошок 0,48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</si>
  <si>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[Моющее средство для полов 0,75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</si>
  <si>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[Дез. средство, табл (шт.)]</t>
  </si>
  <si>
    <t>[Расходы на закупки товаров, работ, услуг] [Поставка моющих средств и хозяйственных материалов (Распоряжение Министерства образования Московской области от 30.01.2025 № Р-205, соглашение №014-с-205/4 от 07.02.2025)] [346] [Тачка строительная (шт.)]</t>
  </si>
  <si>
    <t>6. Расчеты (обоснования) расходов на закупки товаров, работ, услуг (347)</t>
  </si>
  <si>
    <t>761</t>
  </si>
  <si>
    <t>[Расходы на закупки товаров, работ, услуг] [Приобретение материальных запасов для целей капитальных вложений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[347] [Кронштейн (шт.)]</t>
  </si>
  <si>
    <t>[Расходы на закупки товаров, работ, услуг] [Приобретение материальных запасов для целей капитальных вложений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[347] [Клавиатура (шт.)]</t>
  </si>
  <si>
    <t>[Расходы на закупки товаров, работ, услуг] [Приобретение материальных запасов для целей капитальных вложений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[347] [Системный блок (шт.)]</t>
  </si>
  <si>
    <t>[Расходы на закупки товаров, работ, услуг] [Приобретение материальных запасов для целей капитальных вложений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[347] [Монитор (шт.)]</t>
  </si>
  <si>
    <t>[Расходы на закупки товаров, работ, услуг] [Приобретение материальных запасов для целей капитальных вложений (134 ед.)(Распоряжение Министерства образования Московской области от 23.01.2025 № Р-138, с изменениями согласно распоряжениям Министерства образования Московской области от 26.02.2025 № Р-289, от 09.07.2025 №Р-648, соглашение № 014-с-138/11 от 18.03.2025, субсидия на укрепление МТБ мастерских и лабораторий)] [347] [Мышь компьютерная (шт.)]</t>
  </si>
  <si>
    <t>[Расходы на закупки товаров, работ, услуг] [Поставка газа в 2025 году] [223] [Газ горючий природный (тыс. м3)]</t>
  </si>
  <si>
    <t>[Расходы на закупки товаров, работ, услуг] [Поставка тепловой энергии в 1 полугодии 2025 года] [223] [Теплова энергия (Гкал)]</t>
  </si>
  <si>
    <t>170</t>
  </si>
  <si>
    <t>[Расходы на закупки товаров, работ, услуг] [Услуги по холодному водоснабжению и водоотведению в 2025 году (г. Шатура)] [223] [Водоотведение (куб.м.)]</t>
  </si>
  <si>
    <t>[Расходы на закупки товаров, работ, услуг] [Услуги по холодному водоснабжению и водоотведению в 2025 году (г. Шатура)] [223] [Холодное водоснабжение (куб.м.)]</t>
  </si>
  <si>
    <t>[Расходы на закупки товаров, работ, услуг] [Поставка тепловой энергии во 2 полугодии 2025 года] [223] [Тепловая энергия (Гкал)]</t>
  </si>
  <si>
    <t>511</t>
  </si>
  <si>
    <t>[Расходы на закупки товаров, работ, услуг] [Услуги по холодному водоснабжению и водоотведению в 2025 году (Рошаль)] [223] [Холодное водоснабжение (куб.м.)]</t>
  </si>
  <si>
    <t>[Расходы на закупки товаров, работ, услуг] [Услуги по холодному водоснабжению и водоотведению в 2025 году (Рошаль)] [223] [Водоотведение (куб.м.)]</t>
  </si>
  <si>
    <t>627</t>
  </si>
  <si>
    <t>[Расходы на закупки товаров, работ, услуг] [Услуги по электроснабжению по нерегулируемому тарифу в 2025 году] [223] [Электроэнергия (Киловатт)]</t>
  </si>
  <si>
    <t>628</t>
  </si>
  <si>
    <t>[Расходы на закупки товаров, работ, услуг] [Услуги по электроснабжению с потребителем, приравненным к тарифной группе "Население" в 2025 году] [223] [Электроэнергия общежития (Киловатт)]</t>
  </si>
  <si>
    <t>697</t>
  </si>
  <si>
    <t>[Расходы на закупки товаров, работ, услуг] [Услуги по холодному водоснабжению и водоотведению в 2024 году (Рошаль) (за счет остатков 2024 года)] [223] [Холодное водоснабжение (куб.м.)]</t>
  </si>
  <si>
    <t>[Расходы на закупки товаров, работ, услуг] [Услуги по горячему водоснабжению в 2025 году] [223] [Услуги по горячему водоснабжению 2 полугодие 2025, Гкал]</t>
  </si>
  <si>
    <t>[Расходы на закупки товаров, работ, услуг] [Услуги по горячему водоснабжению в 2025 году] [223] [Услуги по горячему водоснабжению 2 полугодие 2025, куб.м]</t>
  </si>
  <si>
    <t>[Расходы на закупки товаров, работ, услуг] [Услуги по горячему водоснабжению в 2025 году] [223] [Услуги по горячему водоснабжению 1 полугодие 2025, Гкал]</t>
  </si>
  <si>
    <t>[Расходы на закупки товаров, работ, услуг] [Услуги по горячему водоснабжению в 2025 году] [223] [Услуги по горячему водоснабжению 1 полугодие 2025, куб.м]</t>
  </si>
  <si>
    <t>[Расходы на закупки товаров, работ, услуг] [Услуги по транспортировке газа в 2025 году] [223] [Услуги по транспортировке газа (1 полугодие 2025г.)]</t>
  </si>
  <si>
    <t>[Расходы на закупки товаров, работ, услуг] [Поставка тепловой энергии в 1 полугодии 2025 года] [223] [Тепловая энергия (Гкал)]</t>
  </si>
  <si>
    <t>[Расходы на закупки товаров, работ, услуг] [Услуги по холодному водоснабжению и водоотведению в 2025 году (г. Шатура)] [223] [Водоотведение 1 полугодие 2025 (ку.б.)]</t>
  </si>
  <si>
    <t>[Расходы на закупки товаров, работ, услуг] [Услуги по холодному водоснабжению и водоотведению в 2025 году (г. Шатура)] [223] [Холодное водоснабжение 2 полугодие 2025 (куб.м.)]</t>
  </si>
  <si>
    <t>[Расходы на закупки товаров, работ, услуг] [Услуги по холодному водоснабжению и водоотведению в 2025 году (г. Шатура)] [223] [Водоотведение 2 полугодие 2025 (ку.б.)]</t>
  </si>
  <si>
    <t>[Расходы на закупки товаров, работ, услуг] [Услуги по холодному водоснабжению и водоотведению в 2025 году (г. Шатура)] [223] [Холодное водоснабжение 1 полугодие 2025 (куб.м.)]</t>
  </si>
  <si>
    <t>[Расходы на закупки товаров, работ, услуг] [Услуги по холодному водоснабжению и водоотведению в 2025 году (Рошаль)] [223] [Холодное водоснабжение 2 полугодие 2025(куб.м.)]</t>
  </si>
  <si>
    <t>[Расходы на закупки товаров, работ, услуг] [Услуги по холодному водоснабжению и водоотведению в 2025 году (Рошаль)] [223] [Холодное водоснабжение 1 полугодие 2025(куб.м.)]</t>
  </si>
  <si>
    <t>[Расходы на закупки товаров, работ, услуг] [Услуги по холодному водоснабжению и водоотведению в 2025 году (Рошаль)] [223] [Водоотведение 2 полугодие 2025 (куб.м.)]</t>
  </si>
  <si>
    <t>[Расходы на закупки товаров, работ, услуг] [Услуги по холодному водоснабжению и водоотведению в 2025 году (Рошаль)] [223] [Водоотведение 1 полугодие 2025 (куб.м.)]</t>
  </si>
  <si>
    <t>694</t>
  </si>
  <si>
    <t>[Расходы на закупки товаров, работ, услуг] [Услуги по электроснабжению по нерегулируемому тарифу в 2024 году (за счет остатков 2024 года)] [223] [Электроэнергия (Киловатт)]</t>
  </si>
  <si>
    <t>696</t>
  </si>
  <si>
    <t>[Расходы на закупки товаров, работ, услуг] [Услуги по холодному водоснабжению и водоотведению в 2024 году (за счет остатков 2024 года)] [223] [Водоотведение (ку.б.)]</t>
  </si>
  <si>
    <t>[Расходы на закупки товаров, работ, услуг] [Услуги по холодному водоснабжению и водоотведению в 2024 году (за счет остатков 2024 года)] [223] [Холодное водоснабжение (куб.м.)]</t>
  </si>
  <si>
    <t>[Расходы на закупки товаров, работ, услуг] [Услуги по холодному водоснабжению и водоотведению в 2024 году (Рошаль) (за счет остатков 2024 года)] [223] [Холодное водоснабжение(куб.м.)]</t>
  </si>
  <si>
    <t>[Расходы на закупки товаров, работ, услуг] [Услуги по холодному водоснабжению и водоотведению в 2024 году (Рошаль) (за счет остатков 2024 года)] [223] [Водоотведение (куб.м.)]</t>
  </si>
  <si>
    <t>698</t>
  </si>
  <si>
    <t>[Расходы на закупки товаров, работ, услуг] [Услуги по транспортировке газа в 2024 году (за счет остатков 2024 года)] [223] [Услуги по транспортировке газа]</t>
  </si>
  <si>
    <t>700</t>
  </si>
  <si>
    <t>[Расходы на закупки товаров, работ, услуг] [Поставка газа в 2024 году (за счет остатков 2024 года)] [223] [Поставка газа в 2024 году (тыс. м3)]</t>
  </si>
  <si>
    <t>706</t>
  </si>
  <si>
    <t>[Расходы на закупки товаров, работ, услуг] [Услуги по горячему водоснабжению в 2024 году (за счет остатков 2024 года)] [223] [Услуги по горячему водоснабжению, куб.м]</t>
  </si>
  <si>
    <t>[Расходы на закупки товаров, работ, услуг] [Услуги по горячему водоснабжению в 2024 году (за счет остатков 2024 года)] [223] [Услуги по горячему водоснабжению, Гкал]</t>
  </si>
  <si>
    <t>712</t>
  </si>
  <si>
    <t>[Расходы на закупки товаров, работ, услуг] [Поставка тепловой энергии во 2 полугодии 2024 года (за счет остатков 2024 года)] [223] [Тепловая энергия (Гкал)]</t>
  </si>
  <si>
    <t>772</t>
  </si>
  <si>
    <t>[Расходы на закупки товаров, работ, услуг] [Услуги по горячему водоснабжению с мая по декабрь 2025 года (г. Шатура, ул. Новый тупик)] [223] [Услуги по горячему водоснабжению в 1 полугодии 2025, Гкал]</t>
  </si>
  <si>
    <t>[Расходы на закупки товаров, работ, услуг] [Услуги по горячему водоснабжению с мая по декабрь 2025 года (г. Шатура, ул. Новый тупик)] [223] [Услуги по горячему водоснабжению во 2 полугодии 2025г., куб.м]</t>
  </si>
  <si>
    <t>[Расходы на закупки товаров, работ, услуг] [Услуги по горячему водоснабжению с мая по декабрь 2025 года (г. Шатура, ул. Новый тупик)] [223] [Услуги по горячему водоснабжению в 1 полугодии 2025г., куб.м]</t>
  </si>
  <si>
    <t>[Расходы на закупки товаров, работ, услуг] [Услуги по горячему водоснабжению с мая по декабрь 2025 года (г. Шатура, ул. Новый тупик)] [223] [Услуги по горячему водоснабжению во 2 полугодии 2025, Гкал]</t>
  </si>
  <si>
    <t>773</t>
  </si>
  <si>
    <t>[Расходы на закупки товаров, работ, услуг] [Поставка тепловой энергии (г. Шатура, ул. Новый тупик)] [223] [Тепловая энергия (Гкал)]</t>
  </si>
  <si>
    <t>[Расходы на закупки товаров, работ, услуг] [Услуги по горячему водоснабжению в 2025 году] [223] [Услуги по горячему водоснабжению 2 полугодие 2025, куб.м(Распоряжение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</si>
  <si>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горячему водоснабжению в 2025 году] [223] [Услуги по горячему водоснабжению 2 полугодие 2025, Гкал(Распоряжение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</si>
  <si>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горячему водоснабжению в 2025 году] [223] [Услуги по горячему водоснабжению 1 полугодие 2025, Гкал(Распоряжение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</si>
  <si>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горячему водоснабжению в 2025 году] [223] [Услуги по горячему водоснабжению 1 полугодие 2025, куб.м(Распоряжение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</si>
  <si>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[Поставка газа в 2025 году] [223] [Газ горючий природный (тыс. м3) 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</si>
  <si>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транспортировке газа в 2025 году] [223] [Услуги по транспортировке газа (1 полугодие 2025г.)(Распоряжение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</si>
  <si>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[Поставка тепловой энергии в 1 полугодии 2025 года] [223] [Тепловая энергия (Гкал)(Распоряжение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</si>
  <si>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холодному водоснабжению и водоотведению в 2025 году (г. Шатура)] [223] [Водоотведение 1 полугодие 2025 (куб.м.)(Распоряжение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</si>
  <si>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холодному водоснабжению и водоотведению в 2025 году (г. Шатура)] [223] [Холодное водоснабжение 2 полугодие 2025 (куб.м.)(Распоряжение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</si>
  <si>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холодному водоснабжению и водоотведению в 2025 году (г. Шатура)] [223] [Холодное водоснабжение 1 полугодие 2025 (куб.м.)(Распоряжение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</si>
  <si>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холодному водоснабжению и водоотведению в 2025 году (г. Шатура)] [223] [Водоотведение 2 полугодие 2025 (куб.м.)(Распоряжение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</si>
  <si>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[Поставка тепловой энергии во 2 полугодии 2025 года] [223] [Тепловая энергия (Гкал)(Распоряжение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</si>
  <si>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холодному водоснабжению и водоотведению в 2025 году (Рошаль)] [223] [Водоотведение 2 полугодие 2025 (куб.м.)(Распоряжение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</si>
  <si>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холодному водоснабжению и водоотведению в 2025 году (Рошаль)] [223] [Водоотведение 1 полугодие 2025 (куб.м.)(Распоряжение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</si>
  <si>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холодному водоснабжению и водоотведению в 2025 году (Рошаль)] [223] [Холодное водоснабжение 2 полугодие 2025 (куб.м.)(Распоряжение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</si>
  <si>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холодному водоснабжению и водоотведению в 2025 году (Рошаль)] [223] [Холодное водоснабжение 1 полугодие 2025 (куб.м.)(Распоряжение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</si>
  <si>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электроснабжению с потребителем, приравненным к тарифной группе "Население" в 2025 году] [223] [Электроэнергия общежития (Киловатт)(Распоряжение Министерства образования Московской области от 30.01.2025 № Р-205, соглашение №014-с-205/4 от 07.02.2025)]</t>
  </si>
  <si>
    <t>695</t>
  </si>
  <si>
    <t>[Расходы на закупки товаров, работ, услуг] [Услуги по электроснабжению с потребителем, приравненным к тарифной группе "Население" в 2024 году (за счет остатков 2024 года)] [223] [Электроэнергия общежития (Киловатт) (за счет остатков 2024 года)(Распоряжение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</si>
  <si>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по горячему водоснабжению с мая по декабрь 2025 года (г. Шатура, ул. Новый тупик)] [223] [Услуги по горячему водоснабжению в 1 полугодии 2025г., Гкал(Распоряжение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</si>
  <si>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горячему водоснабжению с мая по декабрь 2025 года (г. Шатура, ул. Новый тупик)] [223] [Услуги по горячему водоснабжению 1 полугодие 2025г., куб.м(Распоряжение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</si>
  <si>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горячему водоснабжению с мая по декабрь 2025 года (г. Шатура, ул. Новый тупик)] [223] [Услуги по горячему водоснабжению во 2 полугодии 2025г., Гкал(Распоряжение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</si>
  <si>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[Услуги по горячему водоснабжению с мая по декабрь 2025 года (г. Шатура, ул. Новый тупик)] [223] [Услуги по горячему водоснабжению 2 полугодие 2025г., куб.м(Распоряжение Министерства образования Московской области от 30.01.2025 № Р-205, соглашение №014-с-205/4 от 07.02.2025)]</t>
  </si>
  <si>
    <t>[Расходы на закупки товаров, работ, услуг] [Поставка тепловой энергии (г. Шатура, ул. Новый тупик)] [223] [Тепловая энергия (Гкал)(Распоряжение Министерства образования Московской области от 30.01.2025 № Р-205, соглашение №014-с-205/4 от 07.02.2025)]</t>
  </si>
  <si>
    <t>774</t>
  </si>
  <si>
    <t>[Расходы на закупки товаров, работ, услуг] [Поставка тепловой энергии в 2 полугодии 2025 года] [223] [Тепловая энергия (Гкал)(Распоряжение Министерства образования Московской области от 30.01.2025 № Р-205, соглашение №014-с-205/4 от 07.02.2025)]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</si>
  <si>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</si>
  <si>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</si>
  <si>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</si>
  <si>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2025 год (на текущий финансовый год)</t>
  </si>
  <si>
    <t>на 2026 год (на первый год планового периода)</t>
  </si>
  <si>
    <t>на 2027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</si>
  <si>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</si>
  <si>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</si>
  <si>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</si>
  <si>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</si>
  <si>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</si>
  <si>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</si>
  <si>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</si>
  <si>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Дополнительные образовательные услуги</t>
  </si>
  <si>
    <t>Платное обучение по специальности "Обеспечение информационной безопасности телекоммуникационных систем" 2 курс</t>
  </si>
  <si>
    <t>Платное обучение по специальности "Обеспечение информационной безопасности телекоммуникационных систем" 3 курс</t>
  </si>
  <si>
    <t>Платное обучение по специальности "Юриспруденция" 1 курс</t>
  </si>
  <si>
    <t>Платное обучение по специальности "Обеспечение информационной безопасности телекоммуникационных систем" выпуск</t>
  </si>
  <si>
    <t>Предоставление жилых помещений в общежитии (бюджет)</t>
  </si>
  <si>
    <t>Поставка коммунальных услуг (тепловая энергия, горячая вода) в январе-марте 2025 года</t>
  </si>
  <si>
    <t>Предоставление спортивного зала для занятий</t>
  </si>
  <si>
    <t>Платное обучение по специальности "Юриспруденция" 2 курс</t>
  </si>
  <si>
    <t>Предоставление жилых помещений в общежитии (работники)</t>
  </si>
  <si>
    <t>Предоставление жилых помещений в общежитии (платники)</t>
  </si>
  <si>
    <t>Платное обучение по специальности "Обеспечение информационной безопасности телекоммуникационных" 1,2 курс</t>
  </si>
  <si>
    <t>Предоставление жилых помещений в общежитии (обучающиеся других образовательных учреждений)</t>
  </si>
  <si>
    <t>Платное обучение по специальности "Электрические станции, сети и системы"</t>
  </si>
  <si>
    <t>Платное обучение по специальности "Релейная защита и автоматизация электроэнергетических систем"</t>
  </si>
  <si>
    <t>16</t>
  </si>
  <si>
    <t>Услуга по предоставлению площадки для проведения занятий по первоначальным навыкам управления транспортным средством</t>
  </si>
  <si>
    <t>Возмещение коммунальных услуг по объектам, переданным в муниципальную собственность, в апреле-декабре 2025 года</t>
  </si>
  <si>
    <t>2.2. Расчет доходов от оказания услуг (выполнения работ) в рамках установленного государственного задания</t>
  </si>
  <si>
    <t>Реализация ОП СПО - программ подготовки специалистов среднего звена(ООО, Сетевое и системное администрирование, очная, за исключением лиц с ОВЗ и инвалидов)</t>
  </si>
  <si>
    <t>Реализация ОП СПО - программ подготовки специалистов среднего звена (18.02.14 Химическая технология производства химических соединений; Очная)</t>
  </si>
  <si>
    <t>Реализация ОП СПО - программ подготовки квалифицированных рабочих, служащих (ООО, Мастер по ремонту и обслуживанию автомобилей, очная, за исключением лиц с ОВЗ и инвалидов)</t>
  </si>
  <si>
    <t>Реализация ОП СПО- программ подготовки квалифицированных рабочих, служащих (Мастер по ремонту и обслуживанию автомобилей, очная, лица с ОВЗ и инвалиды)</t>
  </si>
  <si>
    <t>Реализация ОП СПО - программ подготовки квалифицированных рабочих, служащих (Графический дизайнер, очная, за исключением лиц с ОВЗ и инвалидов)</t>
  </si>
  <si>
    <t>Реализация ОП СПО - программ подготовки квалифицированных рабочих, служащих (Лаборант по контролю качества сырья, реактивов, промежуточных продуктов, готовой продукции, отходов производства (по отраслям), очная, за исключением лиц с ОВЗ и инвалидов)</t>
  </si>
  <si>
    <t>Реализация ОП СПО - программ подготовки квалифицированных рабочих, служащих(Художник по костюму, очная, за исключением лиц с ОВЗ и инвалидов)</t>
  </si>
  <si>
    <t>Реализация ОП СПО - программ подготовки квалифицированных рабочих, служащих (Сварщик (ручной и частично механизированной сварки (наплавки), очная, за исключением лиц с ОВЗ и инвалидов)</t>
  </si>
  <si>
    <t>Реализация ОП СПО - программ подготовки специалистов среднего звена(Аддитивные технологии, очная, за исключением лиц с ОВЗ и инвалидов)</t>
  </si>
  <si>
    <t>Реализация ОП СПО - программ подготовки специалистов среднего звена (Техническое обслуживание и ремонт двигателей, систем и агрегатов автомобилей, очная, за искл лиц с ОВЗ и инвалидов)</t>
  </si>
  <si>
    <t>Реализация ОП СПО- программ подготовки специалистов среднего звена(Операционная деятельность в логистике, очная, за исключением лиц с ОВЗ и инвалидов)</t>
  </si>
  <si>
    <t>Реализация ОП СПО- программ подготовки специалистов среднего звена(Операционная деятельность в логистике, очная, лица с ОВЗ и инвалиды)</t>
  </si>
  <si>
    <t>Реализация ОП СПО - программ подготовки специалистов среднего звена(Информационные системы и программирование</t>
  </si>
  <si>
    <t>Реализация ОП образовательных программ ПО - программам переподготовки рабочих и служащих</t>
  </si>
  <si>
    <t>Реализация ОП СПО - программ подготовки квалифицированных рабочих, служащих (Оператор информационных систем и ресурсов; очная, лица с ОВЗ и инвалиды)</t>
  </si>
  <si>
    <t>Реализация ОП СПО - программ подготовки квалифицированных рабочих, служащих(Художник по костюму, очная, лица с ОВЗ и инвалиды, очная)</t>
  </si>
  <si>
    <t>Реализация ОП СПО - программ подготовки квалифицированных рабочих, служащих (Мастер по обработке цифровой информации, очная, за исключением лиц с ОВЗ и инвалидов)</t>
  </si>
  <si>
    <t>Реализация ОП СПО- программ подготовки специалистов среднего звена(Обеспечение информационной безопасности телекоммуникационных систем, очная, за исключением лиц с ОВЗ и инвалидов)</t>
  </si>
  <si>
    <t>Реализация ОП СПО - программ подготовки специалистов среднего звена (Химическая технология органических веществ, за исключением лиц с ОВЗ и инвалидов, очная)</t>
  </si>
  <si>
    <t>Реализация ОП СПО - программ подготовки специалистов среднего звена (Релейная защита и автоматизация электроэнергетических систем, за исключением лиц с ОВЗ и инвалидов, очная)</t>
  </si>
  <si>
    <t>Реализация ОП СПО- программ подготовки специалистов среднего звена (Поварское и кондитерское дело, очная, за искл лиц с ОВЗ и инвалидов)</t>
  </si>
  <si>
    <t>Реализация ОП СПО - программ подготовки специалистов среднего звена (Тепловые электрические станции, за исключением лиц с ОВЗ и инвалидов, очная)</t>
  </si>
  <si>
    <t>Реализация ОП СПО - программ подготовки квалифицированных рабочих, служащих (Мастер по техническому обслуживанию и ремонту машинно-тракторного парка, очная, за исключением лиц с ОВЗ и инвалидов)</t>
  </si>
  <si>
    <t>Реализация ОП образовательных программ ПО - программ профессиональной подготовки по профессиям рабочих, должностям служащих (44.Г51.0)</t>
  </si>
  <si>
    <t>25</t>
  </si>
  <si>
    <t>Реализация ОП СПО - программ подготовки специалистов среднего звена (Сетевое и системное администрирование, очная, лица с ОВЗ и инвалиды)</t>
  </si>
  <si>
    <t>Реализация ОП СПО - программ подготовки квалифицированных рабочих, служащих (Оператор информационных систем и ресурсов; очная, за исключением лиц с ОВЗ и инвалидов)</t>
  </si>
  <si>
    <t>Реализация ОП СПО- программ подготовки специалистов среднего звена(Электрические станции, сети и системы, очная, за исключением лиц с ОВЗ и инвалидов)</t>
  </si>
  <si>
    <t>Реализация ОП СПО - программ подготовки квалифицированных рабочих, служащих (Электромонтер по ремонту и обслуживанию электрооборудования (по отраслям), очная, за исключением лиц с ОВЗ и инвалидов)</t>
  </si>
  <si>
    <t>Реализация ОП СПО - программ подготовки квалифицированных рабочих, служащих (Графический дизайнер, лица с ОВЗ и инвалиды, очная)</t>
  </si>
  <si>
    <t>30</t>
  </si>
  <si>
    <t>Реализация ОП СПО - программ подготовки квалифицированных рабочих, служащих(Мастер по ремонту и обслуживанию инженерных систем ЖКХ, очная, за исключением лиц с ОВЗ и инвалидов)</t>
  </si>
  <si>
    <t>Реализация ОП СПО- программ подготовки специалистов среднего звена(Технология машиностроения, очная, за исключением лиц с ОВЗ и инвалидов)</t>
  </si>
  <si>
    <t>Реализация ОП СПО - программ подготовки специалистов среднего звена (Технологии индустрии красоты; Очная, за исключением лиц с ОВЗ и инвалидов)</t>
  </si>
  <si>
    <t>Реализация ОП СПО - программ подготовки специалистов среднего звена (Химическая технология органических веществ, лица с ОВЗ и инвалиды, очная)</t>
  </si>
  <si>
    <t>Реализация ОП СПО- программ подготовки специалистов среднего звена(Технология производства и переработки пластических масс и эластомеров, очная, за исключением лиц с ОВЗ и инвалидов)</t>
  </si>
  <si>
    <t>Реализация ОП СПО - ППССЗ (15.02.18 Техническая эксплуатация и обслуживание роботизированного производства (по отраслям); Очное)</t>
  </si>
  <si>
    <t>Реализация ОП СПО- программ подготовки специалистов среднего звена (23.02.07 Техническое обслуживание и ремонт автотранспортных средств)</t>
  </si>
  <si>
    <t>Реализация ОП СПО - программ подготовки специалистов среднего звена (13.02.07 Электроснабжение; Очная; Физические лица за исключением лиц с ОВЗ и инвалидов)</t>
  </si>
  <si>
    <t>Реализация ОП СПО - ППССЗ (15.02.18 Техническая эксплуатация и обслуживание роботизированного производства (по отраслям); Очное; с ОВЗ)</t>
  </si>
  <si>
    <t>Реализация ОП СПО- программ подготовки специалистов среднего звена(Обеспечение информационной безопасности телекоммуникационных систем, очная, лица с ОВЗ и инвалидов)</t>
  </si>
  <si>
    <t>Реализация ОП СПО ППССЗ (13.02.12 Электрические станции, сети, их релейная защита и автоматизация; Очная)</t>
  </si>
  <si>
    <t>Реализация ОП СПО - программ подготовки специалистов среднего звена (Оснащение средствами автоматизации технологических процессов и производств (по отраслям), очная, за исключением лиц с ОВЗ и инвалидов)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</si>
  <si>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</si>
  <si>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</si>
  <si>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</si>
  <si>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</si>
  <si>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Возмещение неправомерно израсходованных средств за фактически не выполненные и оплаченные работы по договору №3 от 01.02.2022 (платежное поручение 304 от 11.03.2025)</t>
  </si>
  <si>
    <t>Пени, штрафы в связи с просрочкой исполнения обязательств по договору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</si>
  <si>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</si>
  <si>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</si>
  <si>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Благотворительная помощь ПАО "Россети "Московский регион"</t>
  </si>
  <si>
    <t>Благотворительная помощь ПАО "Юнипро"</t>
  </si>
  <si>
    <t>Благотворительная помощь ООО "РИФ "Аметист"</t>
  </si>
  <si>
    <t>Благотворительная помощь ТПК ВИП Сервис</t>
  </si>
  <si>
    <t>Именная стипендия 4 курс</t>
  </si>
  <si>
    <t>Именная стипендия 3 курс</t>
  </si>
  <si>
    <t>Именная стипендия 2 курс</t>
  </si>
  <si>
    <t>Именная стипендия 1 курс</t>
  </si>
  <si>
    <t>Субсидия на обеспечение стимулирующих выплат педагогическим работникам государственных образовательных организаций, реализующих образовательные программы среднего профессионального образования, за осуществление качественной подготовки кадров (Распоряжение Министерство образования МО от 10.06.2025 № Р-606, соглашение 014-с-606/8 от 19.06.2025)</t>
  </si>
  <si>
    <t>Субсидия на приобретение государственными профессиональными образовательными организациями учебной литературы (Распоряжение Министерства образования Московской области от 29.04.2025 №Р-495 (в редакции распоряжения Министерства образования Московской области от 02.09.2025 №Р-752, соглашение №014-с-495/35-1 от 25.06.2025, доп.соглашение №014-с-495/35-1 от 12.09.2025)</t>
  </si>
  <si>
    <t>Субсидия на обеспечение горячим питанием обучающихся в государственных профессиональных образовательных организациях и образовательных организациях высшего образования (распоряжение Министерства образования Московской области от 05.02.2025 № Р-223, №014-с-223/14 от 07.02.2025)</t>
  </si>
  <si>
    <t>Субсидия на оборудование и (или) модернизация объектов государственных учреждений сферы образования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услуг)(Распоряжение Министерство образования Московской области от 28.01.2025 № Р-182)</t>
  </si>
  <si>
    <t>Субсидия на укрепление материально-технической базы мастерских и лабораторий в государственных образовательных организациях, реализующих программы среднего профессионального образования, подведомственных Министерству образования Московской области (Распоряжение Министерства образования Московской области от 23.01.2025 № Р-138 (в редакции распоряжения Министерства образования Московской области от 09.07.2025 №Р-648, соглашение №014-с-138/11 от 18.03.2025)</t>
  </si>
  <si>
    <t>Содержание общежитий государственных профессиональных образовательных организаций Московской области, подведомственных Министерству образования Московской области (Распоряжение Министерства образования Московской области от 30.01.2025 № Р-205, соглашение №014-с-205/4 от 07.02.2025)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</si>
  <si>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Московской области,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 (Распоряжение Министерство образования Московской области от 29.01.2025 № Р-198, соглашение №20-2025-067715 от 05.02.2025)</t>
  </si>
  <si>
    <t>Субсидия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профессиональных образовательных организаций субъектов Российской Федерации (Распоряжение Министерства образования Московской области от 24.03.2025 № Р-387, соглашение №20-2025-121394 от 04.04.2025)</t>
  </si>
  <si>
    <t>Субсидия на проведение текущего ремонта сварочной мастерской для государственного бюджетного профессионального образовательного учреждения Московской области "Шатурский энергетический техникум" в соответствии с законом Московской области от 12 декабря 2024 г. №242/2024-ОЗ «О дополнительных мероприятиях по развитию жилищно-коммунального хозяйства и социально-культурной сферы на 2025 год и на плановый период 2026 и 2027 годов» (п.2) (соглашение №014-с-242/2024/2 от 17.03.2025)</t>
  </si>
  <si>
    <t>Субсидия на приобретение оборудования и выполнение работ для обеспечения пожарной безопасности в организациях высшего образования и государственных профессиональных образовательных организациях, подведомственных Министерству образования Московской области (Распоряжение Министерство образования Московской области от 10.02.2025 № Р-240)</t>
  </si>
  <si>
    <t>Гранд на выплату стипендии Правительства РФ (приказ Минпросвещения №354 от 22.05.2024, соглашение 073-15-2025-752 от 01.04.2025)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</si>
  <si>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</si>
  <si>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</si>
  <si>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</si>
  <si>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</si>
  <si>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</si>
  <si>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</si>
  <si>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</si>
  <si>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</si>
  <si>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Показатели по поступлениям и выплатам учреждения на 2025 год и плановый период 2026 - 2027 годов (Таблица 2)</t>
  </si>
  <si>
    <t>Объем финансового обеспечения, рублей (с точностью до двух знаков после запятой - 0,00)</t>
  </si>
  <si>
    <t>2025 финансовый год</t>
  </si>
  <si>
    <t>плановый период</t>
  </si>
  <si>
    <t>2026 года</t>
  </si>
  <si>
    <t>2027 года</t>
  </si>
  <si>
    <t>Субсидия на финансовое обеспечение выполнения государственного задания</t>
  </si>
  <si>
    <t>Субсидии, предоставляемые в соответствии с абз. 2 п. 1 статьи 78.1 БК РФ(иные субсидии)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</si>
  <si>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</si>
  <si>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</si>
  <si>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</si>
  <si>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 т.ч. на просроченную кредиторскую задолженность</t>
  </si>
  <si>
    <t>Из них гранты</t>
  </si>
  <si>
    <t>Анализ ФОТ</t>
  </si>
  <si>
    <t>Группа персонала</t>
  </si>
  <si>
    <t>Средняя численность</t>
  </si>
  <si>
    <t>Фон оплаты труда (лимит)</t>
  </si>
  <si>
    <t>Фон оплаты труда (план)</t>
  </si>
  <si>
    <t>Отклонение</t>
  </si>
  <si>
    <t>Заместители руководителя</t>
  </si>
  <si>
    <t>Заместитель директора по учебной работе</t>
  </si>
  <si>
    <t>Заместитель директора по учебно-методической работе</t>
  </si>
  <si>
    <t>Заместитель директора по учебно-воспитательной работе</t>
  </si>
  <si>
    <t>Заместитель директора по безопасности</t>
  </si>
  <si>
    <t>Заместитель директора по административно-хозяйственной работе</t>
  </si>
  <si>
    <t>Зам.директора по УПР</t>
  </si>
  <si>
    <t>Прочий педагогический персонал</t>
  </si>
  <si>
    <t>Социальный педагог</t>
  </si>
  <si>
    <t>Руководитель физвоспитания</t>
  </si>
  <si>
    <t>Ассистент (помощник)по оказанию технической помощи инвалидам и лицам с ограниченными возможностями здоровья</t>
  </si>
  <si>
    <t>Педагог дополнительного образования</t>
  </si>
  <si>
    <t>Тьютор</t>
  </si>
  <si>
    <t>Преподаватель-организатор основ безопасности жизнедеятельности</t>
  </si>
  <si>
    <t>Педагог-организатор</t>
  </si>
  <si>
    <t>Советник директора по воспитанию и взаимодействию с детскими общественными объединениями</t>
  </si>
  <si>
    <t>Педагог-психолог</t>
  </si>
  <si>
    <t>Помощник воспитателя (ночной)</t>
  </si>
  <si>
    <t>Методист</t>
  </si>
  <si>
    <t>Воспитатель</t>
  </si>
  <si>
    <t>Руководитель организации</t>
  </si>
  <si>
    <t>Директор образовательного учреждения</t>
  </si>
  <si>
    <t>Повар</t>
  </si>
  <si>
    <t>Слесарь по ремонту оборудования</t>
  </si>
  <si>
    <t>Старший мастер</t>
  </si>
  <si>
    <t>Кладовщик</t>
  </si>
  <si>
    <t>Калькулятор</t>
  </si>
  <si>
    <t>Юрисконсульт</t>
  </si>
  <si>
    <t>Лаборант</t>
  </si>
  <si>
    <t>Начальник отдела информационно-сетевых коммуникаций</t>
  </si>
  <si>
    <t>Слесарь-сантехник</t>
  </si>
  <si>
    <t>Главный инженер</t>
  </si>
  <si>
    <t>Старший кассир</t>
  </si>
  <si>
    <t>Контрактный управляющий</t>
  </si>
  <si>
    <t>Машинист котельной</t>
  </si>
  <si>
    <t>Ведущий инженер кабинета информатики</t>
  </si>
  <si>
    <t>Техник 1 категории</t>
  </si>
  <si>
    <t>Заведующий мастерской</t>
  </si>
  <si>
    <t>Заведующий производством</t>
  </si>
  <si>
    <t>Заведующий структурного подразделения</t>
  </si>
  <si>
    <t>Кухонный рабочий</t>
  </si>
  <si>
    <t>Рабочий по комплексному обслуживанию и ремонту зданий</t>
  </si>
  <si>
    <t>Секретарь</t>
  </si>
  <si>
    <t>Документовед 1 категории</t>
  </si>
  <si>
    <t>Ведущий специалист по закупкам</t>
  </si>
  <si>
    <t>Дворник</t>
  </si>
  <si>
    <t>Техник</t>
  </si>
  <si>
    <t>Начальник штаба гражданской обороны</t>
  </si>
  <si>
    <t>Грузчик</t>
  </si>
  <si>
    <t>Электрогазосварщик</t>
  </si>
  <si>
    <t>Техник I категории (кабинета информатики)</t>
  </si>
  <si>
    <t>Слесарь</t>
  </si>
  <si>
    <t>системный администратор</t>
  </si>
  <si>
    <t>Делопроизводитель</t>
  </si>
  <si>
    <t>Плотник</t>
  </si>
  <si>
    <t>Экономист</t>
  </si>
  <si>
    <t>Комендант</t>
  </si>
  <si>
    <t>Инженера по организации эксплатация, обследование и ремонт зданий и сооружений (ведущ)</t>
  </si>
  <si>
    <t>Электромонтер по ремонту и обслуживанию электрооборудования</t>
  </si>
  <si>
    <t>Начальник отдела кадров</t>
  </si>
  <si>
    <t>Мастер участка газового хозяйства</t>
  </si>
  <si>
    <t>Механик</t>
  </si>
  <si>
    <t>Экономист ведущий</t>
  </si>
  <si>
    <t>Секретарь учебной части</t>
  </si>
  <si>
    <t>Заведующий музеем</t>
  </si>
  <si>
    <t>Специалист по кадрам</t>
  </si>
  <si>
    <t>Руководитель отдела содействия в трудоустройстве выпускников и профориентации</t>
  </si>
  <si>
    <t>Слесарь-электрик по ремонту электрооборудования</t>
  </si>
  <si>
    <t>Заведующий отделом документооборота</t>
  </si>
  <si>
    <t>Водитель</t>
  </si>
  <si>
    <t>Специалист по охране труда</t>
  </si>
  <si>
    <t>Оператор котельной</t>
  </si>
  <si>
    <t>Начальник экономического отдела</t>
  </si>
  <si>
    <t>Архивариус</t>
  </si>
  <si>
    <t>Водитель автомобиля</t>
  </si>
  <si>
    <t>Преподаватель</t>
  </si>
  <si>
    <t>Мастер производственного обучения</t>
  </si>
  <si>
    <t>Заведующий библиотекой</t>
  </si>
  <si>
    <t>Ведущий библиотекарь</t>
  </si>
  <si>
    <t>Лист согласования к ПФХД № 9 от 25.09.2025</t>
  </si>
  <si>
    <t>Согласование инициировано: 23.09.2025 13:00</t>
  </si>
  <si>
    <t>№</t>
  </si>
  <si>
    <t>ФИО</t>
  </si>
  <si>
    <t>Статус</t>
  </si>
  <si>
    <t>Замечания/Комментарии</t>
  </si>
  <si>
    <t>Лёвшин Алексей Иванович (Распорядитель)</t>
  </si>
  <si>
    <t>Формирование, 11.09.2025 10:12</t>
  </si>
  <si>
    <t>Распоряжение Министерство образования МО от 02.09.2025 № Р-752</t>
  </si>
  <si>
    <t>Соловьева Елена Сергеевна (Учреждение)</t>
  </si>
  <si>
    <t>Согласование, 19.09.2025 10:07</t>
  </si>
  <si>
    <t>Формирование, 19.09.2025 17:01</t>
  </si>
  <si>
    <t>Не предоставлено обоснование увеличения заработной платы
Предоставить информацию (справку) по изменению доходов по ПДД
Протокол:
ПДД: 211 - уточнить причину правки
ПДД: 213 - уточнить причину правки
ПДД: 221 - уточнить причину правки
ГЗ: 211/213/223/225/226/227/266/291/343/344/346 - уточнить причину правки
ЦС: 310 - уточнить причину правки
Доход:
Цс: 150 - уточнить наименование дохода
Расходы:
Цс: 310 - Р-752 - уточнить наименование расходов, НПА, соглашение, наименование субсидии
ГЗ: 211 - дублирование наименование расходов</t>
  </si>
  <si>
    <t>Согласование, 23.09.2025 13:00</t>
  </si>
  <si>
    <t>Формирование, 23.09.2025 16:07</t>
  </si>
  <si>
    <t>(повторно) Не предоставлено обоснование увеличения заработной платы. Предоставить справку (обоснование) по итоговым показателям по должностным окладам, компенсационным и стимулирующим выплатам.
Протокол:
(повторно) ПДД: 211 - уточнить причину правки
Расходы:
(повторно) Цс: 310 - Р-752 - уточнить наименование расходов, наименование субсидии</t>
  </si>
  <si>
    <t>Согласование, 23.09.2025 16:14</t>
  </si>
  <si>
    <t>Формирование, 23.09.2025 16:34</t>
  </si>
  <si>
    <t>(повторно !) Не предоставлено обоснование увеличения заработной платы.
Предоставленная справка (обоснование) содержит изменение по итоговым показателям по должностным окладам, компенсационным и стимулирующим выплатам к предыдущим показателям, предоставить полное обоснование изменения ПДД.</t>
  </si>
  <si>
    <t>Согласование, 24.09.2025 10:49</t>
  </si>
  <si>
    <t>На проверке, 24.09.2025 13:05</t>
  </si>
  <si>
    <t>Проверен, 24.09.2025 13:05</t>
  </si>
  <si>
    <t>Формирование, 24.09.2025 13:10</t>
  </si>
  <si>
    <t>Несоответствие заявленной передвижки в письме на 2026 и на 2027 года и показателей в плане.</t>
  </si>
  <si>
    <t>Согласование, 24.09.2025 15:52</t>
  </si>
  <si>
    <t>Формирование, 24.09.2025 17:26</t>
  </si>
  <si>
    <t>(повторно) Несоответствие заявленной передвижки в письме на 2026 и на 2027 года и показателей в плане.</t>
  </si>
  <si>
    <t>Согласование, 25.09.2025 14:58</t>
  </si>
  <si>
    <t>На проверке, 26.09.2025 09:08</t>
  </si>
  <si>
    <t>Проверен, 26.09.2025 09:08</t>
  </si>
  <si>
    <t>Рыковская Татьяна Леонидовна (Распорядитель)</t>
  </si>
  <si>
    <t>Проверен, 26.09.2025 13:59</t>
  </si>
  <si>
    <t>Волков Николай Анатольевич (Распорядитель)</t>
  </si>
  <si>
    <t>Проверен, 26.09.2025 16:59</t>
  </si>
  <si>
    <t>Никитина Ольга Борисовна (Распорядитель)</t>
  </si>
  <si>
    <t>Утвержден, 26.09.2025 17:09</t>
  </si>
  <si>
    <t>Подписан, 29.09.2025 08:09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</si>
  <si>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</si>
  <si>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25.09.2025</t>
  </si>
  <si>
    <t>Вид финансового обеспечения: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</si>
  <si>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</si>
  <si>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</si>
  <si>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</si>
  <si>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</si>
  <si>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</si>
  <si>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</si>
  <si>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</si>
  <si>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</si>
  <si>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</si>
  <si>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</si>
  <si>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ПД (2)-0000.00 0 00 00000.000</t>
  </si>
  <si>
    <t>З/п педагогич. работников прочие  (КВР 111) ПД</t>
  </si>
  <si>
    <t>План</t>
  </si>
  <si>
    <t>Увеличение фонда заработной платы прочих педагогических работников в связи с выплатой заработной платы работникам общежития за январь</t>
  </si>
  <si>
    <t>Начисления на оплату труда педагогич. работников прочие (КВР 119) ПД</t>
  </si>
  <si>
    <t>Начисления на выплаты по оплате труда прочих педагогических работников</t>
  </si>
  <si>
    <t>Иные услуги связи ПД (КВР 244)</t>
  </si>
  <si>
    <t>Услуги связи (Оказание услуг по организации оптоволоконной линии связи по адресу: г.Шатура, ул. Новый тупик)</t>
  </si>
  <si>
    <t>Реализация ОП СПО - программ подготовки ССЗ (09.02.07 Информационные системы и программирование)</t>
  </si>
  <si>
    <t>з/п преподаватели и мастера произ.обуч. "указные" (КВР 111)</t>
  </si>
  <si>
    <t>Техническая правка (Изменение перечня услуг по государственному заданию)</t>
  </si>
  <si>
    <t>Реализация ОП СПО - программ подготовки ССЗ (15.02.18 Техническая эксплуатация и обслуживание роботизированного производства (по отраслям))</t>
  </si>
  <si>
    <t>Реализация ОП СПО - программ подготовки КРС (23.01.17 Мастер по ремонту и обслуживанию автомобилей)-0704.03 4 02 00590.611</t>
  </si>
  <si>
    <t>Реализация ОП СПО - программ подготовки ССЗ (43.02.15 Поварское и кондитерское дело)-0704.03 4 02 00590.611</t>
  </si>
  <si>
    <t>Реализация ОП СПО - программ подготовки ССЗ (10.02.04 Обеспечение информационной безопасности телекоммуникационных систем)</t>
  </si>
  <si>
    <t>Реализация ОП СПО - программ подготовки ССЗ (38.02.03 Операционная деятельность в логистике)</t>
  </si>
  <si>
    <t>Реализация ОП СПО - программ подготовки ССЗ (15.02.14 Оснащение средствами автоматизации технологических процессов и производств (по отраслям))-0704.03 4 02 00590.611</t>
  </si>
  <si>
    <t>Реализация ОП СПО - программ подготовки КРС (23.01.17 Мастер по ремонту и обслуживанию автомобилей)</t>
  </si>
  <si>
    <t>Реализация ОП СПО - программ подготовки КРС (15.01.05 Сварщик (ручной и частично механизированной сварки (наплавки))</t>
  </si>
  <si>
    <t>Реализация ОП СПО - программ подготовки ССЗ (23.02.07 Техническое обслуживание и ремонт автотранспортных средств)</t>
  </si>
  <si>
    <t>Реализация ОП СПО - программ подготовки ССЗ (13.02.07 Электроснабжение)</t>
  </si>
  <si>
    <t>Реализация ОП СПО - программ подготовки ССЗ (13.02.12 Электрические станции, сети, их релейная защита и автоматизация)</t>
  </si>
  <si>
    <t>Реализация ОП СПО - программ подготовки ССЗ (13.02.07 Электроснабжение (по отраслям))</t>
  </si>
  <si>
    <t>Реализация ОП СПО - программ подготовки ССЗ (18.02.07 Технология производства и переработки пластических масс и эластомеров)</t>
  </si>
  <si>
    <t>Реализация ОП СПО - программ подготовки ССЗ (13.02.06 Релейная защита и автоматизация электроэнергетических систем)</t>
  </si>
  <si>
    <t>Реализация ОП СПО - программ подготовки ССЗ (15.02.16 Технология машиностроения)</t>
  </si>
  <si>
    <t>Реализация ОП СПО - программ подготовки КРС (35.01.27 Мастер сельскохозяйственного производства)</t>
  </si>
  <si>
    <t>Реализация ОП СПО - программ подготовки КРС (09.01.03; Физические лица ОВЗ и инвалиды)</t>
  </si>
  <si>
    <t>Реализация ОП СПО - программ подготовки КРС (09.01.03 Оператор информационных систем и ресурсов)</t>
  </si>
  <si>
    <t>Реализация ОП СПО - программ подготовки КРС (35.01.14 Мастер по техническому обслуживанию и ремонту машинно-тракторного парка)-0704.03 4 02 00590.611</t>
  </si>
  <si>
    <t>Реализация ОП СПО - программ подготовки ССЗ (15.02.09 Аддитивные технологии)</t>
  </si>
  <si>
    <t>Реализация ОП СПО - программ подготовки КРС (29.01.04 Художник по костюму)</t>
  </si>
  <si>
    <t>Реализация ОП СПО - программ подготовки ССЗ (18.02.06 Химическая технология органических веществ)</t>
  </si>
  <si>
    <t>Реализация ОП СПО - программ подготовки КРС (08.01.26 Мастер по ремонту и обслуживанию инженерных систем ЖКХ)</t>
  </si>
  <si>
    <t>Реализация ОП СПО - программ подготовки КРС (54.01 20 Графический дизайнер; Очная; Лица с ОВЗ и инвалиды)</t>
  </si>
  <si>
    <t>Реализация ОП СПО - программ подготовки КРС (13.01.10 Электромонтер по ремонту и обслуживанию электрооборудования (по отраслям))</t>
  </si>
  <si>
    <t>Реализация ОП СПО - программ подготовки ССЗ (23.02.07 Техническое обслуживание и ремонт двигателей, систем и агрегатов автомобилей)</t>
  </si>
  <si>
    <t>Реализация ОП СПО - программ подготовки ССЗ (13.02.01 Тепловые электрические станции)-0704.03 4 02 00590.611</t>
  </si>
  <si>
    <t>Реализация ОП СПО - программ подготовки КРС (18.01.33 Лаборант по контролю качества сырья, реактивов, промежуточных продуктов, готовой продукции, отходов производства (по отраслям))</t>
  </si>
  <si>
    <t>Реализация ОП СПО - программ подготовки КРС (09.01.03 Мастер по обработке цифровой информации)-0704.03 4 02 00590.611</t>
  </si>
  <si>
    <t>Реализация ОП СПО - программ подготовки КРС (08.01.29 Мастер по ремонту и обслуживанию инженерных систем жилищно-коммунального хозяйства)</t>
  </si>
  <si>
    <t>Реализация ОП СПО - программ подготовки ССЗ (09.02.06 Сетевое и системное администрирование)</t>
  </si>
  <si>
    <t>з/п руководителя организации (КВР 111)</t>
  </si>
  <si>
    <t>з/п заместителей руководителя, руководителей структурных подразделений (кроме врачей-руководителей структурных подразделений, заведующих учебной частью образовательных организаций, реализующих программы общего образования) и их заместителей (КВР 111)</t>
  </si>
  <si>
    <t>з/п прочего персонала (КВР 111)</t>
  </si>
  <si>
    <t>Заработная плата прочих педагогических работников (КВР 111)</t>
  </si>
  <si>
    <t>з/п работников культуры (КВР 111)</t>
  </si>
  <si>
    <t>Начисления на оплату труда преподаватели и мастера произ.обуч. "указные" (КВР 119</t>
  </si>
  <si>
    <t>Начисления на оплату труда руководителя организации (КВР 119)</t>
  </si>
  <si>
    <t>Начисления на оплату труда заместителей руководителя, руководителей структурных подразделений (кроме врачей-руководителей структурных подразделений, заведующих учебной частью образовательных организаций, реализующих программы общего образования) и их заместителей (КВР 119)</t>
  </si>
  <si>
    <t>Начисления на оплату труда прочего персонала (КВР 119)</t>
  </si>
  <si>
    <t>Начисления на оплату труда педагогич. работников прочие (КВР 119)</t>
  </si>
  <si>
    <t>Начисления на оплату труда работников культуры (КВР 119)</t>
  </si>
  <si>
    <t>Стационарная связь (КВР 244)</t>
  </si>
  <si>
    <t>Газоснабжение (247 КВР)</t>
  </si>
  <si>
    <t>Электроэнергия (247 КВР)</t>
  </si>
  <si>
    <t>Теплоэнергия (247 КВР)</t>
  </si>
  <si>
    <t>Горячая вода (247 КВР)</t>
  </si>
  <si>
    <t>Холодное водоснабжение (КВР 247)</t>
  </si>
  <si>
    <t>Водоотведение (КВР 247)</t>
  </si>
  <si>
    <t>Вывоз отходов (региональным оператором) (КВР 244)</t>
  </si>
  <si>
    <t>Проведение текущего ремонта (КВР 244)</t>
  </si>
  <si>
    <t>Работы, услуги по содержанию имущества (КВР 244)</t>
  </si>
  <si>
    <t>ТО систем пожарной сигнализации (КВР 244)</t>
  </si>
  <si>
    <t>ТО систем контроля и управления доступом (КВР 244)</t>
  </si>
  <si>
    <t>Реализация ОП ОППО - программам переподготовки РС (18874 Столяр)</t>
  </si>
  <si>
    <t>Оплата охранных услуг (по договорам физической охраны: ЧОПы и др.) (КВР 244)</t>
  </si>
  <si>
    <t>Реализация ОП ОППО - программам переподготовки РС (19601 Швея)</t>
  </si>
  <si>
    <t>Реализация ОП ПО - ППП (17543 Рабочий по благоустройству населенных пунктов)</t>
  </si>
  <si>
    <t>Реализация ОП ПО - ПП подготовки (18874 Столяр)</t>
  </si>
  <si>
    <t>Реализация ОП ОППО - программам переподготовки РС (16199 Оператор электронно-вычислительных и вычислительных машин)</t>
  </si>
  <si>
    <t>Уменьшение объема субсидии на выполнение государственного задания (уменьшение расходов на охрану)</t>
  </si>
  <si>
    <t>Реализация ОП СПО - программ подготовки ССЗ (43.02.17 Технологии индустрии красоты)</t>
  </si>
  <si>
    <t>Реализация ОП СПО - программ подготовки ССЗ (13.02.06 Релейная защита и автоматизация электроэнергетических систем)-0704.03 4 02 00590.611</t>
  </si>
  <si>
    <t>Реализация ОП СПО - программ подготовки КРС (54.01 20 Графический дизайнер)</t>
  </si>
  <si>
    <t>Уменьшение объема субсидии на выполнение государственного задания (уменьшение расходов на охрану)- 268844,61; техническая правка (изменение перечня услуг по государственному заданию) - 26657,73</t>
  </si>
  <si>
    <t>Реализация ОП СПО - программ подготовки ССЗ (13.02.03 Электрические станции, сети и системы)-0704.03 4 02 00590.611</t>
  </si>
  <si>
    <t>Реализация ОП СПО - программ подготовки ССЗ (09.02.06 Сетевое и системное администрирование)-0704.03 4 02 00590.611</t>
  </si>
  <si>
    <t>Реализация ОП ОППО - программам переподготовки РС (17543 Рабочий по благоустройству населенных пунктов)</t>
  </si>
  <si>
    <t>Реализация ОП СПО - программ подготовки ССЗ (18.02.14 Химическая технология производства химических соединений)</t>
  </si>
  <si>
    <t>Реализация ОП ПО - ПП подготовки (19601 Швея)</t>
  </si>
  <si>
    <t>Реализация ОП ПО - ПП подготовки (16675 Повар)</t>
  </si>
  <si>
    <t>Реализация ОП ПО - ППП (14621 Монтажник санитарно-технических систем и оборудования)</t>
  </si>
  <si>
    <t>Реализация ОП ПО - ПП подготовки (16199 Оператор электронно-вычислительных и вычислительных машин)</t>
  </si>
  <si>
    <t>Реализация ОП ОП - программам переподготовки РС (16675 Повар)</t>
  </si>
  <si>
    <t>Реализация ОП ОППО - программам переподготовки РС (14621 Монтажник санитарно-технических систем)</t>
  </si>
  <si>
    <t>Прочие работы, услуги (КВР 244)</t>
  </si>
  <si>
    <t>Расходы на программное обеспечение (КВР 244)</t>
  </si>
  <si>
    <t>Страхование (КВР 244)</t>
  </si>
  <si>
    <t>Расходы на ОСАГО (КВР 244)</t>
  </si>
  <si>
    <t>Социальные пособия и компенсации персоналу в денежной форме (КВР 111)</t>
  </si>
  <si>
    <t>Налоги, пошлины и сборы (КВР 852)</t>
  </si>
  <si>
    <t>Государственное задание на 2025-2027 годы (в редакции от 15.09.2025)</t>
  </si>
  <si>
    <t>Земельный налог (КВР 851)</t>
  </si>
  <si>
    <t>Налог на имущество (КВР 851)</t>
  </si>
  <si>
    <t>Горюче-смазочные материалы (КВР 244)</t>
  </si>
  <si>
    <t>Расходы на строительные материалы (КВР 244)</t>
  </si>
  <si>
    <t>Прочие расходные материалы (КВР 244)</t>
  </si>
  <si>
    <t>0142516016-0704.03 3 02 00590.612</t>
  </si>
  <si>
    <t>Приобретение методической литературы (библиотечный фонд) ЦС (КВР 244)</t>
  </si>
  <si>
    <t>Увеличение объема субсидии на приобретение учебной литературы (Распоряжение Министерства образования Московской области от 29.04.2025 №Р-495 (в редакции распоряжения Министерства образования Московской области от 02.09.2025 №Р-752, соглашение №014-с-495/35-1 от 25.06.2025, доп.соглашение №014-с-495/35-1 от 12.09.2025)</t>
  </si>
  <si>
    <t>субсидии на цели осуществления капитальных вложений</t>
  </si>
  <si>
    <t>Изменения отсутствуют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</si>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</sst>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8"/>
      <color rgb="FF000000"/>
      <name val="Verdana"/>
    </font>
    <font>
      <b/>
      <sz val="1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10"/>
      <color rgb="FF000000"/>
      <name val="Verdana"/>
    </font>
    <font>
      <b/>
      <sz val="10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12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</fonts>
  <fills count="4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9" fillId="31" borderId="29" applyBorder="0">
      <alignment horizontal="center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left" vertical="center" wrapText="1"/>
    </xf>
    <xf numFmtId="0" fontId="33" fillId="35" borderId="33" applyBorder="0">
      <alignment horizontal="center" vertical="center" wrapText="1"/>
    </xf>
  </cellStyleXfs>
  <cellXfs count="33">
    <xf numFmtId="0" fontId="0" fillId="2" borderId="0" xfId="0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4" fontId="4" fillId="6" borderId="4" xfId="0" applyNumberFormat="1" applyFont="1" applyFill="1" applyBorder="1" applyAlignment="1">
      <alignment horizontal="right" vertical="center" wrapText="1" inden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 applyProtection="1">
      <alignment horizontal="center" vertical="center" wrapText="1"/>
      <protection locked="0"/>
    </xf>
    <xf numFmtId="0" fontId="23" fillId="25" borderId="23" xfId="0" applyFont="1" applyFill="1" applyBorder="1" applyAlignment="1">
      <alignment horizontal="left" vertical="center" wrapText="1"/>
    </xf>
    <xf numFmtId="4" fontId="28" fillId="30" borderId="28" xfId="0" applyNumberFormat="1" applyFont="1" applyFill="1" applyBorder="1" applyAlignment="1">
      <alignment horizontal="right" vertical="center" wrapText="1" indent="1"/>
    </xf>
    <xf numFmtId="4" fontId="30" fillId="32" borderId="30" xfId="0" applyNumberFormat="1" applyFont="1" applyFill="1" applyBorder="1" applyAlignment="1">
      <alignment horizontal="right" vertical="center" wrapText="1" indent="1"/>
    </xf>
    <xf numFmtId="0" fontId="35" fillId="37" borderId="35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 applyProtection="1">
      <alignment horizontal="center" vertical="center" wrapText="1"/>
      <protection locked="0"/>
    </xf>
    <xf numFmtId="0" fontId="18" fillId="20" borderId="18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 applyProtection="1">
      <alignment horizontal="left" vertical="center" wrapText="1"/>
      <protection locked="0"/>
    </xf>
    <xf numFmtId="0" fontId="0" fillId="2" borderId="0" xfId="0">
      <alignment horizontal="left" vertical="center"/>
    </xf>
    <xf numFmtId="0" fontId="22" fillId="24" borderId="22" xfId="0" applyFont="1" applyFill="1" applyBorder="1" applyAlignment="1" applyProtection="1">
      <alignment horizontal="left" vertical="center" wrapText="1"/>
      <protection locked="0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16" fillId="18" borderId="16" xfId="0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7" fillId="39" borderId="37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wrapText="1"/>
    </xf>
  </cellXfs>
  <cellStyles count="14">
    <cellStyle name="bold_border_center_str" xfId="13"/>
    <cellStyle name="border_bold_center_str" xfId="7"/>
    <cellStyle name="bot_border_left_str" xfId="12"/>
    <cellStyle name="bottom_center_str" xfId="8"/>
    <cellStyle name="center_str" xfId="4"/>
    <cellStyle name="formula_center_str" xfId="9"/>
    <cellStyle name="left_str" xfId="6"/>
    <cellStyle name="righr_str" xfId="5"/>
    <cellStyle name="right_str" xfId="11"/>
    <cellStyle name="table_head" xfId="3"/>
    <cellStyle name="title" xfId="1"/>
    <cellStyle name="title10" xfId="2"/>
    <cellStyle name="top_border_center_str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A13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A2" s="13" t="s">
        <v>0</v>
      </c>
      <c r="B2" s="13"/>
      <c r="C2" s="13"/>
      <c r="D2" s="13"/>
      <c r="K2" s="13" t="s">
        <v>1</v>
      </c>
      <c r="L2" s="13"/>
      <c r="M2" s="13"/>
    </row>
    <row r="3" spans="1:13" ht="30" customHeight="1" x14ac:dyDescent="0.15">
      <c r="A3" s="14" t="s">
        <v>2</v>
      </c>
      <c r="B3" s="14"/>
      <c r="C3" s="14"/>
      <c r="D3" s="14"/>
      <c r="K3" s="14" t="s">
        <v>3</v>
      </c>
      <c r="L3" s="14"/>
      <c r="M3" s="14"/>
    </row>
    <row r="4" spans="1:13" ht="15" customHeight="1" x14ac:dyDescent="0.15">
      <c r="A4" s="15" t="s">
        <v>4</v>
      </c>
      <c r="B4" s="15"/>
      <c r="C4" s="15"/>
      <c r="D4" s="15"/>
      <c r="K4" s="15" t="s">
        <v>5</v>
      </c>
      <c r="L4" s="15"/>
      <c r="M4" s="15"/>
    </row>
    <row r="5" spans="1:13" ht="30" customHeight="1" x14ac:dyDescent="0.15">
      <c r="A5" s="8"/>
      <c r="B5" s="14" t="s">
        <v>6</v>
      </c>
      <c r="C5" s="14"/>
      <c r="D5" s="14"/>
      <c r="K5" s="8"/>
      <c r="L5" s="14" t="s">
        <v>7</v>
      </c>
      <c r="M5" s="14"/>
    </row>
    <row r="6" spans="1:13" ht="15" customHeight="1" x14ac:dyDescent="0.15">
      <c r="A6" s="7" t="s">
        <v>8</v>
      </c>
      <c r="B6" s="15" t="s">
        <v>9</v>
      </c>
      <c r="C6" s="15"/>
      <c r="D6" s="15"/>
      <c r="K6" s="7" t="s">
        <v>8</v>
      </c>
      <c r="L6" s="15" t="s">
        <v>9</v>
      </c>
      <c r="M6" s="15"/>
    </row>
    <row r="7" spans="1:13" ht="30" customHeight="1" x14ac:dyDescent="0.15">
      <c r="A7" s="16" t="s">
        <v>10</v>
      </c>
      <c r="B7" s="16"/>
      <c r="C7" s="16"/>
      <c r="D7" s="16"/>
      <c r="K7" s="16" t="s">
        <v>10</v>
      </c>
      <c r="L7" s="16"/>
      <c r="M7" s="16"/>
    </row>
    <row r="8" spans="1:13" ht="20.100000000000001" customHeight="1" x14ac:dyDescent="0.15"/>
    <row r="9" spans="1:13" ht="30" customHeight="1" x14ac:dyDescent="0.15">
      <c r="A9" s="17" t="s">
        <v>11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30" customHeight="1" x14ac:dyDescent="0.15">
      <c r="A10" s="17" t="s">
        <v>12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30" customHeight="1" x14ac:dyDescent="0.15">
      <c r="L11" s="18" t="s">
        <v>13</v>
      </c>
      <c r="M11" s="18"/>
    </row>
    <row r="12" spans="1:13" ht="30" customHeight="1" x14ac:dyDescent="0.15">
      <c r="A12" s="19"/>
      <c r="B12" s="19"/>
      <c r="C12" s="19"/>
      <c r="D12" s="19"/>
      <c r="E12" s="16" t="s">
        <v>14</v>
      </c>
      <c r="F12" s="16"/>
      <c r="G12" s="16"/>
      <c r="H12" s="16"/>
      <c r="I12" s="16"/>
      <c r="J12" s="16"/>
      <c r="K12" s="6" t="s">
        <v>15</v>
      </c>
      <c r="L12" s="18" t="s">
        <v>16</v>
      </c>
      <c r="M12" s="18"/>
    </row>
    <row r="13" spans="1:13" ht="30" customHeight="1" x14ac:dyDescent="0.15">
      <c r="A13" s="19" t="s">
        <v>17</v>
      </c>
      <c r="B13" s="19"/>
      <c r="C13" s="19"/>
      <c r="D13" s="19"/>
      <c r="E13" s="20" t="s">
        <v>18</v>
      </c>
      <c r="F13" s="20"/>
      <c r="G13" s="20"/>
      <c r="H13" s="20"/>
      <c r="I13" s="20"/>
      <c r="J13" s="20"/>
      <c r="K13" s="6" t="s">
        <v>19</v>
      </c>
      <c r="L13" s="18" t="s">
        <v>20</v>
      </c>
      <c r="M13" s="18"/>
    </row>
    <row r="14" spans="1:13" ht="30" customHeight="1" x14ac:dyDescent="0.15">
      <c r="A14" s="19" t="s">
        <v>21</v>
      </c>
      <c r="B14" s="19"/>
      <c r="C14" s="19"/>
      <c r="D14" s="19"/>
      <c r="E14" s="20" t="s">
        <v>22</v>
      </c>
      <c r="F14" s="20"/>
      <c r="G14" s="20"/>
      <c r="H14" s="20"/>
      <c r="I14" s="20"/>
      <c r="J14" s="20"/>
      <c r="K14" s="6" t="s">
        <v>23</v>
      </c>
      <c r="L14" s="18" t="s">
        <v>24</v>
      </c>
      <c r="M14" s="18"/>
    </row>
    <row r="15" spans="1:13" ht="30" customHeight="1" x14ac:dyDescent="0.15">
      <c r="A15" s="19"/>
      <c r="B15" s="21"/>
      <c r="C15" s="21"/>
      <c r="D15" s="21"/>
      <c r="E15" s="20"/>
      <c r="F15" s="21"/>
      <c r="G15" s="21"/>
      <c r="H15" s="21"/>
      <c r="I15" s="21"/>
      <c r="J15" s="21"/>
      <c r="K15" s="6" t="s">
        <v>25</v>
      </c>
      <c r="L15" s="18" t="s">
        <v>26</v>
      </c>
      <c r="M15" s="18"/>
    </row>
    <row r="16" spans="1:13" ht="39.950000000000003" customHeight="1" x14ac:dyDescent="0.15">
      <c r="A16" s="19" t="s">
        <v>27</v>
      </c>
      <c r="B16" s="19"/>
      <c r="C16" s="19"/>
      <c r="D16" s="19"/>
      <c r="E16" s="22" t="s">
        <v>28</v>
      </c>
      <c r="F16" s="22"/>
      <c r="G16" s="22"/>
      <c r="H16" s="22"/>
      <c r="I16" s="22"/>
      <c r="J16" s="22"/>
      <c r="K16" s="6" t="s">
        <v>29</v>
      </c>
      <c r="L16" s="18" t="s">
        <v>30</v>
      </c>
      <c r="M16" s="18"/>
    </row>
    <row r="17" spans="1:13" ht="30" customHeight="1" x14ac:dyDescent="0.15">
      <c r="A17" s="19" t="s">
        <v>31</v>
      </c>
      <c r="B17" s="19"/>
      <c r="C17" s="19"/>
      <c r="D17" s="19"/>
      <c r="E17" s="19"/>
      <c r="F17" s="19"/>
      <c r="G17" s="19"/>
      <c r="H17" s="19"/>
      <c r="I17" s="19"/>
      <c r="J17" s="19"/>
      <c r="K17" s="6" t="s">
        <v>32</v>
      </c>
      <c r="L17" s="18" t="s">
        <v>33</v>
      </c>
      <c r="M17" s="18"/>
    </row>
    <row r="18" spans="1:13" ht="15" customHeight="1" x14ac:dyDescent="0.15"/>
    <row r="19" spans="1:13" ht="20.100000000000001" customHeight="1" x14ac:dyDescent="0.15"/>
    <row r="20" spans="1:13" ht="20.100000000000001" customHeight="1" x14ac:dyDescent="0.15"/>
    <row r="21" spans="1:13" ht="20.100000000000001" customHeight="1" x14ac:dyDescent="0.15">
      <c r="B21" s="23" t="s">
        <v>34</v>
      </c>
      <c r="C21" s="23"/>
      <c r="D21" s="23"/>
      <c r="E21" s="23"/>
      <c r="F21" s="23"/>
      <c r="G21" s="23"/>
      <c r="I21" s="23" t="s">
        <v>34</v>
      </c>
      <c r="J21" s="23"/>
      <c r="K21" s="23"/>
      <c r="L21" s="23"/>
      <c r="M21" s="23"/>
    </row>
    <row r="22" spans="1:13" ht="20.100000000000001" customHeight="1" x14ac:dyDescent="0.15">
      <c r="B22" s="24" t="s">
        <v>35</v>
      </c>
      <c r="C22" s="24"/>
      <c r="D22" s="24"/>
      <c r="E22" s="24"/>
      <c r="F22" s="24"/>
      <c r="G22" s="24"/>
      <c r="I22" s="24" t="s">
        <v>36</v>
      </c>
      <c r="J22" s="24"/>
      <c r="K22" s="24"/>
      <c r="L22" s="24"/>
      <c r="M22" s="24"/>
    </row>
    <row r="23" spans="1:13" ht="20.100000000000001" customHeight="1" x14ac:dyDescent="0.15">
      <c r="B23" s="24" t="s">
        <v>37</v>
      </c>
      <c r="C23" s="24"/>
      <c r="D23" s="24"/>
      <c r="E23" s="24"/>
      <c r="F23" s="24"/>
      <c r="G23" s="24"/>
      <c r="I23" s="24" t="s">
        <v>38</v>
      </c>
      <c r="J23" s="24"/>
      <c r="K23" s="24"/>
      <c r="L23" s="24"/>
      <c r="M23" s="24"/>
    </row>
    <row r="24" spans="1:13" ht="20.100000000000001" customHeight="1" x14ac:dyDescent="0.15">
      <c r="B24" s="24" t="s">
        <v>39</v>
      </c>
      <c r="C24" s="24"/>
      <c r="D24" s="24"/>
      <c r="E24" s="24"/>
      <c r="F24" s="24"/>
      <c r="G24" s="24"/>
      <c r="I24" s="24" t="s">
        <v>40</v>
      </c>
      <c r="J24" s="24"/>
      <c r="K24" s="24"/>
      <c r="L24" s="24"/>
      <c r="M24" s="24"/>
    </row>
    <row r="25" spans="1:13" ht="20.100000000000001" customHeight="1" x14ac:dyDescent="0.15">
      <c r="B25" s="24" t="s">
        <v>41</v>
      </c>
      <c r="C25" s="24"/>
      <c r="D25" s="24"/>
      <c r="E25" s="24"/>
      <c r="F25" s="24"/>
      <c r="G25" s="24"/>
      <c r="I25" s="24" t="s">
        <v>42</v>
      </c>
      <c r="J25" s="24"/>
      <c r="K25" s="24"/>
      <c r="L25" s="24"/>
      <c r="M25" s="24"/>
    </row>
    <row r="26" spans="1:13" ht="20.100000000000001" customHeight="1" x14ac:dyDescent="0.15">
      <c r="B26" s="24" t="s">
        <v>43</v>
      </c>
      <c r="C26" s="24"/>
      <c r="D26" s="24"/>
      <c r="E26" s="24"/>
      <c r="F26" s="24"/>
      <c r="G26" s="24"/>
      <c r="I26" s="24" t="s">
        <v>43</v>
      </c>
      <c r="J26" s="24"/>
      <c r="K26" s="24"/>
      <c r="L26" s="24"/>
      <c r="M26" s="24"/>
    </row>
    <row r="27" spans="1:13" ht="20.100000000000001" customHeight="1" x14ac:dyDescent="0.15">
      <c r="B27" s="25" t="s">
        <v>44</v>
      </c>
      <c r="C27" s="25"/>
      <c r="D27" s="25"/>
      <c r="E27" s="25"/>
      <c r="F27" s="25"/>
      <c r="G27" s="25"/>
      <c r="I27" s="25" t="s">
        <v>45</v>
      </c>
      <c r="J27" s="25"/>
      <c r="K27" s="25"/>
      <c r="L27" s="25"/>
      <c r="M27" s="25"/>
    </row>
  </sheetData>
  <sheetProtection password="DD16" sheet="1" objects="1" scenarios="1"/>
  <mergeCells count="45">
    <mergeCell ref="B27:G27"/>
    <mergeCell ref="I27:M27"/>
    <mergeCell ref="B24:G24"/>
    <mergeCell ref="I24:M24"/>
    <mergeCell ref="B25:G25"/>
    <mergeCell ref="I25:M25"/>
    <mergeCell ref="B26:G26"/>
    <mergeCell ref="I26:M26"/>
    <mergeCell ref="B21:G21"/>
    <mergeCell ref="I21:M21"/>
    <mergeCell ref="B22:G22"/>
    <mergeCell ref="I22:M22"/>
    <mergeCell ref="B23:G23"/>
    <mergeCell ref="I23:M23"/>
    <mergeCell ref="A16:D16"/>
    <mergeCell ref="E16:J16"/>
    <mergeCell ref="L16:M16"/>
    <mergeCell ref="A17:D17"/>
    <mergeCell ref="E17:J17"/>
    <mergeCell ref="L17:M17"/>
    <mergeCell ref="A13:D13"/>
    <mergeCell ref="E13:J13"/>
    <mergeCell ref="L13:M13"/>
    <mergeCell ref="A14:D15"/>
    <mergeCell ref="E14:J15"/>
    <mergeCell ref="L14:M14"/>
    <mergeCell ref="L15:M15"/>
    <mergeCell ref="A9:M9"/>
    <mergeCell ref="A10:M10"/>
    <mergeCell ref="L11:M11"/>
    <mergeCell ref="A12:D12"/>
    <mergeCell ref="E12:J12"/>
    <mergeCell ref="L12:M12"/>
    <mergeCell ref="B5:D5"/>
    <mergeCell ref="L5:M5"/>
    <mergeCell ref="B6:D6"/>
    <mergeCell ref="L6:M6"/>
    <mergeCell ref="A7:D7"/>
    <mergeCell ref="K7:M7"/>
    <mergeCell ref="A2:D2"/>
    <mergeCell ref="K2:M2"/>
    <mergeCell ref="A3:D3"/>
    <mergeCell ref="K3:M3"/>
    <mergeCell ref="A4:D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3"/>
  <sheetViews>
    <sheetView workbookViewId="0"/>
  </sheetViews>
  <sheetFormatPr defaultRowHeight="10.5" x14ac:dyDescent="0.15"/>
  <cols>
    <col min="1" max="1" width="47.7109375" customWidth="1"/>
    <col min="2" max="5" width="22.85546875" customWidth="1"/>
  </cols>
  <sheetData>
    <row r="1" spans="1:5" ht="24.95" customHeight="1" x14ac:dyDescent="0.15">
      <c r="A1" s="17" t="s">
        <v>1465</v>
      </c>
      <c r="B1" s="17"/>
      <c r="C1" s="17"/>
      <c r="D1" s="17"/>
      <c r="E1" s="17"/>
    </row>
    <row r="2" spans="1:5" ht="30" customHeight="1" x14ac:dyDescent="0.15">
      <c r="A2" s="1" t="s">
        <v>1466</v>
      </c>
      <c r="B2" s="1" t="s">
        <v>1467</v>
      </c>
      <c r="C2" s="1" t="s">
        <v>1468</v>
      </c>
      <c r="D2" s="1" t="s">
        <v>1469</v>
      </c>
      <c r="E2" s="1" t="s">
        <v>1470</v>
      </c>
    </row>
    <row r="3" spans="1:5" ht="30" customHeight="1" x14ac:dyDescent="0.15">
      <c r="A3" s="9" t="s">
        <v>1471</v>
      </c>
      <c r="B3" s="10">
        <v>6</v>
      </c>
      <c r="C3" s="10">
        <v>0</v>
      </c>
      <c r="D3" s="10">
        <v>6451445.29</v>
      </c>
      <c r="E3" s="10">
        <f t="shared" ref="E3:E34" si="0">C3-D3</f>
        <v>-6451445.29</v>
      </c>
    </row>
    <row r="4" spans="1:5" ht="30" customHeight="1" x14ac:dyDescent="0.15">
      <c r="A4" s="12" t="s">
        <v>1472</v>
      </c>
      <c r="B4" s="3">
        <v>1</v>
      </c>
      <c r="C4" s="3">
        <v>0</v>
      </c>
      <c r="D4" s="3">
        <v>1116487.6200000001</v>
      </c>
      <c r="E4" s="3">
        <f t="shared" si="0"/>
        <v>-1116487.6200000001</v>
      </c>
    </row>
    <row r="5" spans="1:5" ht="30" customHeight="1" x14ac:dyDescent="0.15">
      <c r="A5" s="12" t="s">
        <v>1473</v>
      </c>
      <c r="B5" s="3">
        <v>1</v>
      </c>
      <c r="C5" s="3">
        <v>0</v>
      </c>
      <c r="D5" s="3">
        <v>943147.68</v>
      </c>
      <c r="E5" s="3">
        <f t="shared" si="0"/>
        <v>-943147.68</v>
      </c>
    </row>
    <row r="6" spans="1:5" ht="30" customHeight="1" x14ac:dyDescent="0.15">
      <c r="A6" s="12" t="s">
        <v>1474</v>
      </c>
      <c r="B6" s="3">
        <v>1</v>
      </c>
      <c r="C6" s="3">
        <v>0</v>
      </c>
      <c r="D6" s="3">
        <v>1021516.8</v>
      </c>
      <c r="E6" s="3">
        <f t="shared" si="0"/>
        <v>-1021516.8</v>
      </c>
    </row>
    <row r="7" spans="1:5" ht="30" customHeight="1" x14ac:dyDescent="0.15">
      <c r="A7" s="12" t="s">
        <v>1475</v>
      </c>
      <c r="B7" s="3">
        <v>1</v>
      </c>
      <c r="C7" s="3">
        <v>0</v>
      </c>
      <c r="D7" s="3">
        <v>1011668.88</v>
      </c>
      <c r="E7" s="3">
        <f t="shared" si="0"/>
        <v>-1011668.88</v>
      </c>
    </row>
    <row r="8" spans="1:5" ht="30" customHeight="1" x14ac:dyDescent="0.15">
      <c r="A8" s="12" t="s">
        <v>1476</v>
      </c>
      <c r="B8" s="3">
        <v>1</v>
      </c>
      <c r="C8" s="3">
        <v>0</v>
      </c>
      <c r="D8" s="3">
        <v>1011668.88</v>
      </c>
      <c r="E8" s="3">
        <f t="shared" si="0"/>
        <v>-1011668.88</v>
      </c>
    </row>
    <row r="9" spans="1:5" ht="30" customHeight="1" x14ac:dyDescent="0.15">
      <c r="A9" s="12" t="s">
        <v>1477</v>
      </c>
      <c r="B9" s="3">
        <v>1</v>
      </c>
      <c r="C9" s="3">
        <v>0</v>
      </c>
      <c r="D9" s="3">
        <v>1346955.43</v>
      </c>
      <c r="E9" s="3">
        <f t="shared" si="0"/>
        <v>-1346955.43</v>
      </c>
    </row>
    <row r="10" spans="1:5" ht="30" customHeight="1" x14ac:dyDescent="0.15">
      <c r="A10" s="9" t="s">
        <v>1478</v>
      </c>
      <c r="B10" s="10">
        <v>19</v>
      </c>
      <c r="C10" s="10">
        <v>0</v>
      </c>
      <c r="D10" s="10">
        <v>10039903</v>
      </c>
      <c r="E10" s="10">
        <f t="shared" si="0"/>
        <v>-10039903</v>
      </c>
    </row>
    <row r="11" spans="1:5" ht="30" customHeight="1" x14ac:dyDescent="0.15">
      <c r="A11" s="12" t="s">
        <v>1479</v>
      </c>
      <c r="B11" s="3">
        <v>1</v>
      </c>
      <c r="C11" s="3">
        <v>0</v>
      </c>
      <c r="D11" s="3">
        <v>888462.96</v>
      </c>
      <c r="E11" s="3">
        <f t="shared" si="0"/>
        <v>-888462.96</v>
      </c>
    </row>
    <row r="12" spans="1:5" ht="30" customHeight="1" x14ac:dyDescent="0.15">
      <c r="A12" s="12" t="s">
        <v>1480</v>
      </c>
      <c r="B12" s="3">
        <v>1</v>
      </c>
      <c r="C12" s="3">
        <v>0</v>
      </c>
      <c r="D12" s="3">
        <v>498857.52</v>
      </c>
      <c r="E12" s="3">
        <f t="shared" si="0"/>
        <v>-498857.52</v>
      </c>
    </row>
    <row r="13" spans="1:5" ht="30" customHeight="1" x14ac:dyDescent="0.15">
      <c r="A13" s="12" t="s">
        <v>1481</v>
      </c>
      <c r="B13" s="3">
        <v>1</v>
      </c>
      <c r="C13" s="3">
        <v>0</v>
      </c>
      <c r="D13" s="3">
        <v>407236.94</v>
      </c>
      <c r="E13" s="3">
        <f t="shared" si="0"/>
        <v>-407236.94</v>
      </c>
    </row>
    <row r="14" spans="1:5" ht="30" customHeight="1" x14ac:dyDescent="0.15">
      <c r="A14" s="12" t="s">
        <v>1482</v>
      </c>
      <c r="B14" s="3">
        <v>1</v>
      </c>
      <c r="C14" s="3">
        <v>0</v>
      </c>
      <c r="D14" s="3">
        <v>316648.8</v>
      </c>
      <c r="E14" s="3">
        <f t="shared" si="0"/>
        <v>-316648.8</v>
      </c>
    </row>
    <row r="15" spans="1:5" ht="30" customHeight="1" x14ac:dyDescent="0.15">
      <c r="A15" s="12" t="s">
        <v>1483</v>
      </c>
      <c r="B15" s="3">
        <v>0</v>
      </c>
      <c r="C15" s="3">
        <v>0</v>
      </c>
      <c r="D15" s="3">
        <v>55200</v>
      </c>
      <c r="E15" s="3">
        <f t="shared" si="0"/>
        <v>-55200</v>
      </c>
    </row>
    <row r="16" spans="1:5" ht="30" customHeight="1" x14ac:dyDescent="0.15">
      <c r="A16" s="12" t="s">
        <v>1484</v>
      </c>
      <c r="B16" s="3">
        <v>2</v>
      </c>
      <c r="C16" s="3">
        <v>0</v>
      </c>
      <c r="D16" s="3">
        <v>749091.99</v>
      </c>
      <c r="E16" s="3">
        <f t="shared" si="0"/>
        <v>-749091.99</v>
      </c>
    </row>
    <row r="17" spans="1:5" ht="30" customHeight="1" x14ac:dyDescent="0.15">
      <c r="A17" s="12" t="s">
        <v>1485</v>
      </c>
      <c r="B17" s="3">
        <v>1</v>
      </c>
      <c r="C17" s="3">
        <v>0</v>
      </c>
      <c r="D17" s="3">
        <v>529405.43999999994</v>
      </c>
      <c r="E17" s="3">
        <f t="shared" si="0"/>
        <v>-529405.43999999994</v>
      </c>
    </row>
    <row r="18" spans="1:5" ht="30" customHeight="1" x14ac:dyDescent="0.15">
      <c r="A18" s="12" t="s">
        <v>1486</v>
      </c>
      <c r="B18" s="3"/>
      <c r="C18" s="3">
        <v>0</v>
      </c>
      <c r="D18" s="3">
        <v>662803.19999999995</v>
      </c>
      <c r="E18" s="3">
        <f t="shared" si="0"/>
        <v>-662803.19999999995</v>
      </c>
    </row>
    <row r="19" spans="1:5" ht="30" customHeight="1" x14ac:dyDescent="0.15">
      <c r="A19" s="12" t="s">
        <v>1487</v>
      </c>
      <c r="B19" s="3">
        <v>1</v>
      </c>
      <c r="C19" s="3">
        <v>0</v>
      </c>
      <c r="D19" s="3">
        <v>930892.34</v>
      </c>
      <c r="E19" s="3">
        <f t="shared" si="0"/>
        <v>-930892.34</v>
      </c>
    </row>
    <row r="20" spans="1:5" ht="30" customHeight="1" x14ac:dyDescent="0.15">
      <c r="A20" s="12" t="s">
        <v>1488</v>
      </c>
      <c r="B20" s="3">
        <v>5</v>
      </c>
      <c r="C20" s="3">
        <v>0</v>
      </c>
      <c r="D20" s="3">
        <v>2204628.46</v>
      </c>
      <c r="E20" s="3">
        <f t="shared" si="0"/>
        <v>-2204628.46</v>
      </c>
    </row>
    <row r="21" spans="1:5" ht="30" customHeight="1" x14ac:dyDescent="0.15">
      <c r="A21" s="12" t="s">
        <v>1489</v>
      </c>
      <c r="B21" s="3">
        <v>3</v>
      </c>
      <c r="C21" s="3">
        <v>0</v>
      </c>
      <c r="D21" s="3">
        <v>1474370.15</v>
      </c>
      <c r="E21" s="3">
        <f t="shared" si="0"/>
        <v>-1474370.15</v>
      </c>
    </row>
    <row r="22" spans="1:5" ht="30" customHeight="1" x14ac:dyDescent="0.15">
      <c r="A22" s="12" t="s">
        <v>1490</v>
      </c>
      <c r="B22" s="3">
        <v>3</v>
      </c>
      <c r="C22" s="3">
        <v>0</v>
      </c>
      <c r="D22" s="3">
        <v>1322305.2</v>
      </c>
      <c r="E22" s="3">
        <f t="shared" si="0"/>
        <v>-1322305.2</v>
      </c>
    </row>
    <row r="23" spans="1:5" ht="30" customHeight="1" x14ac:dyDescent="0.15">
      <c r="A23" s="9" t="s">
        <v>1491</v>
      </c>
      <c r="B23" s="10">
        <v>1</v>
      </c>
      <c r="C23" s="10">
        <v>0</v>
      </c>
      <c r="D23" s="10">
        <v>2730230</v>
      </c>
      <c r="E23" s="10">
        <f t="shared" si="0"/>
        <v>-2730230</v>
      </c>
    </row>
    <row r="24" spans="1:5" ht="30" customHeight="1" x14ac:dyDescent="0.15">
      <c r="A24" s="12" t="s">
        <v>1492</v>
      </c>
      <c r="B24" s="3">
        <v>1</v>
      </c>
      <c r="C24" s="3">
        <v>0</v>
      </c>
      <c r="D24" s="3">
        <v>2730230</v>
      </c>
      <c r="E24" s="3">
        <f t="shared" si="0"/>
        <v>-2730230</v>
      </c>
    </row>
    <row r="25" spans="1:5" ht="30" customHeight="1" x14ac:dyDescent="0.15">
      <c r="A25" s="9" t="s">
        <v>145</v>
      </c>
      <c r="B25" s="10">
        <v>68</v>
      </c>
      <c r="C25" s="10">
        <v>0</v>
      </c>
      <c r="D25" s="10">
        <v>34249744.920000002</v>
      </c>
      <c r="E25" s="10">
        <f t="shared" si="0"/>
        <v>-34249744.920000002</v>
      </c>
    </row>
    <row r="26" spans="1:5" ht="30" customHeight="1" x14ac:dyDescent="0.15">
      <c r="A26" s="12" t="s">
        <v>1493</v>
      </c>
      <c r="B26" s="3">
        <v>0</v>
      </c>
      <c r="C26" s="3">
        <v>0</v>
      </c>
      <c r="D26" s="3">
        <v>0</v>
      </c>
      <c r="E26" s="3">
        <f t="shared" si="0"/>
        <v>0</v>
      </c>
    </row>
    <row r="27" spans="1:5" ht="30" customHeight="1" x14ac:dyDescent="0.15">
      <c r="A27" s="12" t="s">
        <v>1494</v>
      </c>
      <c r="B27" s="3">
        <v>0</v>
      </c>
      <c r="C27" s="3">
        <v>0</v>
      </c>
      <c r="D27" s="3">
        <v>414000</v>
      </c>
      <c r="E27" s="3">
        <f t="shared" si="0"/>
        <v>-414000</v>
      </c>
    </row>
    <row r="28" spans="1:5" ht="30" customHeight="1" x14ac:dyDescent="0.15">
      <c r="A28" s="12" t="s">
        <v>1495</v>
      </c>
      <c r="B28" s="3">
        <v>1</v>
      </c>
      <c r="C28" s="3">
        <v>0</v>
      </c>
      <c r="D28" s="3">
        <v>385516.79999999999</v>
      </c>
      <c r="E28" s="3">
        <f t="shared" si="0"/>
        <v>-385516.79999999999</v>
      </c>
    </row>
    <row r="29" spans="1:5" ht="30" customHeight="1" x14ac:dyDescent="0.15">
      <c r="A29" s="12" t="s">
        <v>1496</v>
      </c>
      <c r="B29" s="3"/>
      <c r="C29" s="3">
        <v>0</v>
      </c>
      <c r="D29" s="3">
        <v>0</v>
      </c>
      <c r="E29" s="3">
        <f t="shared" si="0"/>
        <v>0</v>
      </c>
    </row>
    <row r="30" spans="1:5" ht="30" customHeight="1" x14ac:dyDescent="0.15">
      <c r="A30" s="12" t="s">
        <v>1497</v>
      </c>
      <c r="B30" s="3"/>
      <c r="C30" s="3">
        <v>0</v>
      </c>
      <c r="D30" s="3">
        <v>0</v>
      </c>
      <c r="E30" s="3">
        <f t="shared" si="0"/>
        <v>0</v>
      </c>
    </row>
    <row r="31" spans="1:5" ht="30" customHeight="1" x14ac:dyDescent="0.15">
      <c r="A31" s="12" t="s">
        <v>1498</v>
      </c>
      <c r="B31" s="3"/>
      <c r="C31" s="3">
        <v>0</v>
      </c>
      <c r="D31" s="3">
        <v>159006</v>
      </c>
      <c r="E31" s="3">
        <f t="shared" si="0"/>
        <v>-159006</v>
      </c>
    </row>
    <row r="32" spans="1:5" ht="30" customHeight="1" x14ac:dyDescent="0.15">
      <c r="A32" s="12" t="s">
        <v>1499</v>
      </c>
      <c r="B32" s="3">
        <v>2</v>
      </c>
      <c r="C32" s="3">
        <v>0</v>
      </c>
      <c r="D32" s="3">
        <v>269280</v>
      </c>
      <c r="E32" s="3">
        <f t="shared" si="0"/>
        <v>-269280</v>
      </c>
    </row>
    <row r="33" spans="1:5" ht="30" customHeight="1" x14ac:dyDescent="0.15">
      <c r="A33" s="12" t="s">
        <v>1500</v>
      </c>
      <c r="B33" s="3"/>
      <c r="C33" s="3">
        <v>0</v>
      </c>
      <c r="D33" s="3">
        <v>299124</v>
      </c>
      <c r="E33" s="3">
        <f t="shared" si="0"/>
        <v>-299124</v>
      </c>
    </row>
    <row r="34" spans="1:5" ht="30" customHeight="1" x14ac:dyDescent="0.15">
      <c r="A34" s="12" t="s">
        <v>1501</v>
      </c>
      <c r="B34" s="3">
        <v>1</v>
      </c>
      <c r="C34" s="3">
        <v>0</v>
      </c>
      <c r="D34" s="3">
        <v>1171320</v>
      </c>
      <c r="E34" s="3">
        <f t="shared" si="0"/>
        <v>-1171320</v>
      </c>
    </row>
    <row r="35" spans="1:5" ht="30" customHeight="1" x14ac:dyDescent="0.15">
      <c r="A35" s="12" t="s">
        <v>1502</v>
      </c>
      <c r="B35" s="3">
        <v>1</v>
      </c>
      <c r="C35" s="3">
        <v>0</v>
      </c>
      <c r="D35" s="3">
        <v>347795.20000000001</v>
      </c>
      <c r="E35" s="3">
        <f t="shared" ref="E35:E66" si="1">C35-D35</f>
        <v>-347795.20000000001</v>
      </c>
    </row>
    <row r="36" spans="1:5" ht="30" customHeight="1" x14ac:dyDescent="0.15">
      <c r="A36" s="12" t="s">
        <v>1503</v>
      </c>
      <c r="B36" s="3"/>
      <c r="C36" s="3">
        <v>0</v>
      </c>
      <c r="D36" s="3">
        <v>0</v>
      </c>
      <c r="E36" s="3">
        <f t="shared" si="1"/>
        <v>0</v>
      </c>
    </row>
    <row r="37" spans="1:5" ht="30" customHeight="1" x14ac:dyDescent="0.15">
      <c r="A37" s="12" t="s">
        <v>1504</v>
      </c>
      <c r="B37" s="3">
        <v>1</v>
      </c>
      <c r="C37" s="3">
        <v>0</v>
      </c>
      <c r="D37" s="3">
        <v>491994</v>
      </c>
      <c r="E37" s="3">
        <f t="shared" si="1"/>
        <v>-491994</v>
      </c>
    </row>
    <row r="38" spans="1:5" ht="30" customHeight="1" x14ac:dyDescent="0.15">
      <c r="A38" s="12" t="s">
        <v>1505</v>
      </c>
      <c r="B38" s="3">
        <v>0</v>
      </c>
      <c r="C38" s="3">
        <v>0</v>
      </c>
      <c r="D38" s="3">
        <v>552000</v>
      </c>
      <c r="E38" s="3">
        <f t="shared" si="1"/>
        <v>-552000</v>
      </c>
    </row>
    <row r="39" spans="1:5" ht="30" customHeight="1" x14ac:dyDescent="0.15">
      <c r="A39" s="12" t="s">
        <v>1506</v>
      </c>
      <c r="B39" s="3">
        <v>1</v>
      </c>
      <c r="C39" s="3">
        <v>0</v>
      </c>
      <c r="D39" s="3">
        <v>276000</v>
      </c>
      <c r="E39" s="3">
        <f t="shared" si="1"/>
        <v>-276000</v>
      </c>
    </row>
    <row r="40" spans="1:5" ht="30" customHeight="1" x14ac:dyDescent="0.15">
      <c r="A40" s="12" t="s">
        <v>1507</v>
      </c>
      <c r="B40" s="3">
        <v>2</v>
      </c>
      <c r="C40" s="3">
        <v>0</v>
      </c>
      <c r="D40" s="3">
        <v>775248</v>
      </c>
      <c r="E40" s="3">
        <f t="shared" si="1"/>
        <v>-775248</v>
      </c>
    </row>
    <row r="41" spans="1:5" ht="30" customHeight="1" x14ac:dyDescent="0.15">
      <c r="A41" s="12" t="s">
        <v>1508</v>
      </c>
      <c r="B41" s="3">
        <v>1</v>
      </c>
      <c r="C41" s="3">
        <v>0</v>
      </c>
      <c r="D41" s="3">
        <v>299124</v>
      </c>
      <c r="E41" s="3">
        <f t="shared" si="1"/>
        <v>-299124</v>
      </c>
    </row>
    <row r="42" spans="1:5" ht="30" customHeight="1" x14ac:dyDescent="0.15">
      <c r="A42" s="12" t="s">
        <v>1509</v>
      </c>
      <c r="B42" s="3"/>
      <c r="C42" s="3">
        <v>0</v>
      </c>
      <c r="D42" s="3">
        <v>0</v>
      </c>
      <c r="E42" s="3">
        <f t="shared" si="1"/>
        <v>0</v>
      </c>
    </row>
    <row r="43" spans="1:5" ht="30" customHeight="1" x14ac:dyDescent="0.15">
      <c r="A43" s="12" t="s">
        <v>1510</v>
      </c>
      <c r="B43" s="3">
        <v>1</v>
      </c>
      <c r="C43" s="3">
        <v>0</v>
      </c>
      <c r="D43" s="3">
        <v>667813.80000000005</v>
      </c>
      <c r="E43" s="3">
        <f t="shared" si="1"/>
        <v>-667813.80000000005</v>
      </c>
    </row>
    <row r="44" spans="1:5" ht="30" customHeight="1" x14ac:dyDescent="0.15">
      <c r="A44" s="12" t="s">
        <v>1511</v>
      </c>
      <c r="B44" s="3">
        <v>0</v>
      </c>
      <c r="C44" s="3">
        <v>0</v>
      </c>
      <c r="D44" s="3">
        <v>0</v>
      </c>
      <c r="E44" s="3">
        <f t="shared" si="1"/>
        <v>0</v>
      </c>
    </row>
    <row r="45" spans="1:5" ht="30" customHeight="1" x14ac:dyDescent="0.15">
      <c r="A45" s="12" t="s">
        <v>1512</v>
      </c>
      <c r="B45" s="3">
        <v>25</v>
      </c>
      <c r="C45" s="3">
        <v>0</v>
      </c>
      <c r="D45" s="3">
        <v>9509208</v>
      </c>
      <c r="E45" s="3">
        <f t="shared" si="1"/>
        <v>-9509208</v>
      </c>
    </row>
    <row r="46" spans="1:5" ht="30" customHeight="1" x14ac:dyDescent="0.15">
      <c r="A46" s="12" t="s">
        <v>1513</v>
      </c>
      <c r="B46" s="3">
        <v>1</v>
      </c>
      <c r="C46" s="3">
        <v>0</v>
      </c>
      <c r="D46" s="3">
        <v>479328</v>
      </c>
      <c r="E46" s="3">
        <f t="shared" si="1"/>
        <v>-479328</v>
      </c>
    </row>
    <row r="47" spans="1:5" ht="30" customHeight="1" x14ac:dyDescent="0.15">
      <c r="A47" s="12" t="s">
        <v>1514</v>
      </c>
      <c r="B47" s="3">
        <v>1</v>
      </c>
      <c r="C47" s="3">
        <v>0</v>
      </c>
      <c r="D47" s="3">
        <v>420000</v>
      </c>
      <c r="E47" s="3">
        <f t="shared" si="1"/>
        <v>-420000</v>
      </c>
    </row>
    <row r="48" spans="1:5" ht="30" customHeight="1" x14ac:dyDescent="0.15">
      <c r="A48" s="12" t="s">
        <v>1515</v>
      </c>
      <c r="B48" s="3">
        <v>1</v>
      </c>
      <c r="C48" s="3">
        <v>0</v>
      </c>
      <c r="D48" s="3">
        <v>489000</v>
      </c>
      <c r="E48" s="3">
        <f t="shared" si="1"/>
        <v>-489000</v>
      </c>
    </row>
    <row r="49" spans="1:5" ht="30" customHeight="1" x14ac:dyDescent="0.15">
      <c r="A49" s="12" t="s">
        <v>1516</v>
      </c>
      <c r="B49" s="3">
        <v>3</v>
      </c>
      <c r="C49" s="3">
        <v>0</v>
      </c>
      <c r="D49" s="3">
        <v>828000</v>
      </c>
      <c r="E49" s="3">
        <f t="shared" si="1"/>
        <v>-828000</v>
      </c>
    </row>
    <row r="50" spans="1:5" ht="30" customHeight="1" x14ac:dyDescent="0.15">
      <c r="A50" s="12" t="s">
        <v>1517</v>
      </c>
      <c r="B50" s="3">
        <v>2</v>
      </c>
      <c r="C50" s="3">
        <v>0</v>
      </c>
      <c r="D50" s="3">
        <v>940944</v>
      </c>
      <c r="E50" s="3">
        <f t="shared" si="1"/>
        <v>-940944</v>
      </c>
    </row>
    <row r="51" spans="1:5" ht="30" customHeight="1" x14ac:dyDescent="0.15">
      <c r="A51" s="12" t="s">
        <v>1518</v>
      </c>
      <c r="B51" s="3">
        <v>1</v>
      </c>
      <c r="C51" s="3">
        <v>0</v>
      </c>
      <c r="D51" s="3">
        <v>299124</v>
      </c>
      <c r="E51" s="3">
        <f t="shared" si="1"/>
        <v>-299124</v>
      </c>
    </row>
    <row r="52" spans="1:5" ht="30" customHeight="1" x14ac:dyDescent="0.15">
      <c r="A52" s="12" t="s">
        <v>1519</v>
      </c>
      <c r="B52" s="3"/>
      <c r="C52" s="3">
        <v>0</v>
      </c>
      <c r="D52" s="3">
        <v>0</v>
      </c>
      <c r="E52" s="3">
        <f t="shared" si="1"/>
        <v>0</v>
      </c>
    </row>
    <row r="53" spans="1:5" ht="30" customHeight="1" x14ac:dyDescent="0.15">
      <c r="A53" s="12" t="s">
        <v>1520</v>
      </c>
      <c r="B53" s="3"/>
      <c r="C53" s="3">
        <v>0</v>
      </c>
      <c r="D53" s="3">
        <v>138000</v>
      </c>
      <c r="E53" s="3">
        <f t="shared" si="1"/>
        <v>-138000</v>
      </c>
    </row>
    <row r="54" spans="1:5" ht="30" customHeight="1" x14ac:dyDescent="0.15">
      <c r="A54" s="12" t="s">
        <v>1521</v>
      </c>
      <c r="B54" s="3">
        <v>2</v>
      </c>
      <c r="C54" s="3">
        <v>0</v>
      </c>
      <c r="D54" s="3">
        <v>797016</v>
      </c>
      <c r="E54" s="3">
        <f t="shared" si="1"/>
        <v>-797016</v>
      </c>
    </row>
    <row r="55" spans="1:5" ht="30" customHeight="1" x14ac:dyDescent="0.15">
      <c r="A55" s="12" t="s">
        <v>1522</v>
      </c>
      <c r="B55" s="3">
        <v>0</v>
      </c>
      <c r="C55" s="3">
        <v>0</v>
      </c>
      <c r="D55" s="3">
        <v>276000</v>
      </c>
      <c r="E55" s="3">
        <f t="shared" si="1"/>
        <v>-276000</v>
      </c>
    </row>
    <row r="56" spans="1:5" ht="30" customHeight="1" x14ac:dyDescent="0.15">
      <c r="A56" s="12" t="s">
        <v>1523</v>
      </c>
      <c r="B56" s="3">
        <v>0</v>
      </c>
      <c r="C56" s="3">
        <v>0</v>
      </c>
      <c r="D56" s="3">
        <v>303874.92</v>
      </c>
      <c r="E56" s="3">
        <f t="shared" si="1"/>
        <v>-303874.92</v>
      </c>
    </row>
    <row r="57" spans="1:5" ht="30" customHeight="1" x14ac:dyDescent="0.15">
      <c r="A57" s="12" t="s">
        <v>1524</v>
      </c>
      <c r="B57" s="3"/>
      <c r="C57" s="3">
        <v>0</v>
      </c>
      <c r="D57" s="3">
        <v>117192</v>
      </c>
      <c r="E57" s="3">
        <f t="shared" si="1"/>
        <v>-117192</v>
      </c>
    </row>
    <row r="58" spans="1:5" ht="30" customHeight="1" x14ac:dyDescent="0.15">
      <c r="A58" s="12" t="s">
        <v>1525</v>
      </c>
      <c r="B58" s="3">
        <v>1</v>
      </c>
      <c r="C58" s="3">
        <v>0</v>
      </c>
      <c r="D58" s="3">
        <v>123600</v>
      </c>
      <c r="E58" s="3">
        <f t="shared" si="1"/>
        <v>-123600</v>
      </c>
    </row>
    <row r="59" spans="1:5" ht="30" customHeight="1" x14ac:dyDescent="0.15">
      <c r="A59" s="12" t="s">
        <v>1526</v>
      </c>
      <c r="B59" s="3">
        <v>3</v>
      </c>
      <c r="C59" s="3">
        <v>0</v>
      </c>
      <c r="D59" s="3">
        <v>1485180</v>
      </c>
      <c r="E59" s="3">
        <f t="shared" si="1"/>
        <v>-1485180</v>
      </c>
    </row>
    <row r="60" spans="1:5" ht="30" customHeight="1" x14ac:dyDescent="0.15">
      <c r="A60" s="12" t="s">
        <v>1527</v>
      </c>
      <c r="B60" s="3">
        <v>2</v>
      </c>
      <c r="C60" s="3">
        <v>0</v>
      </c>
      <c r="D60" s="3">
        <v>1061932.2</v>
      </c>
      <c r="E60" s="3">
        <f t="shared" si="1"/>
        <v>-1061932.2</v>
      </c>
    </row>
    <row r="61" spans="1:5" ht="30" customHeight="1" x14ac:dyDescent="0.15">
      <c r="A61" s="12" t="s">
        <v>1516</v>
      </c>
      <c r="B61" s="3">
        <v>1</v>
      </c>
      <c r="C61" s="3">
        <v>0</v>
      </c>
      <c r="D61" s="3">
        <v>160614</v>
      </c>
      <c r="E61" s="3">
        <f t="shared" si="1"/>
        <v>-160614</v>
      </c>
    </row>
    <row r="62" spans="1:5" ht="30" customHeight="1" x14ac:dyDescent="0.15">
      <c r="A62" s="12" t="s">
        <v>1528</v>
      </c>
      <c r="B62" s="3">
        <v>1</v>
      </c>
      <c r="C62" s="3">
        <v>0</v>
      </c>
      <c r="D62" s="3">
        <v>216672</v>
      </c>
      <c r="E62" s="3">
        <f t="shared" si="1"/>
        <v>-216672</v>
      </c>
    </row>
    <row r="63" spans="1:5" ht="30" customHeight="1" x14ac:dyDescent="0.15">
      <c r="A63" s="12" t="s">
        <v>1529</v>
      </c>
      <c r="B63" s="3">
        <v>1</v>
      </c>
      <c r="C63" s="3">
        <v>0</v>
      </c>
      <c r="D63" s="3">
        <v>596880</v>
      </c>
      <c r="E63" s="3">
        <f t="shared" si="1"/>
        <v>-596880</v>
      </c>
    </row>
    <row r="64" spans="1:5" ht="30" customHeight="1" x14ac:dyDescent="0.15">
      <c r="A64" s="12" t="s">
        <v>1530</v>
      </c>
      <c r="B64" s="3">
        <v>1</v>
      </c>
      <c r="C64" s="3">
        <v>0</v>
      </c>
      <c r="D64" s="3">
        <v>400572</v>
      </c>
      <c r="E64" s="3">
        <f t="shared" si="1"/>
        <v>-400572</v>
      </c>
    </row>
    <row r="65" spans="1:5" ht="30" customHeight="1" x14ac:dyDescent="0.15">
      <c r="A65" s="12" t="s">
        <v>1531</v>
      </c>
      <c r="B65" s="3">
        <v>0</v>
      </c>
      <c r="C65" s="3">
        <v>0</v>
      </c>
      <c r="D65" s="3">
        <v>276000</v>
      </c>
      <c r="E65" s="3">
        <f t="shared" si="1"/>
        <v>-276000</v>
      </c>
    </row>
    <row r="66" spans="1:5" ht="30" customHeight="1" x14ac:dyDescent="0.15">
      <c r="A66" s="12" t="s">
        <v>1532</v>
      </c>
      <c r="B66" s="3">
        <v>1</v>
      </c>
      <c r="C66" s="3">
        <v>0</v>
      </c>
      <c r="D66" s="3">
        <v>420000</v>
      </c>
      <c r="E66" s="3">
        <f t="shared" si="1"/>
        <v>-420000</v>
      </c>
    </row>
    <row r="67" spans="1:5" ht="30" customHeight="1" x14ac:dyDescent="0.15">
      <c r="A67" s="12" t="s">
        <v>1493</v>
      </c>
      <c r="B67" s="3"/>
      <c r="C67" s="3">
        <v>0</v>
      </c>
      <c r="D67" s="3">
        <v>0</v>
      </c>
      <c r="E67" s="3">
        <f t="shared" ref="E67:E98" si="2">C67-D67</f>
        <v>0</v>
      </c>
    </row>
    <row r="68" spans="1:5" ht="30" customHeight="1" x14ac:dyDescent="0.15">
      <c r="A68" s="12" t="s">
        <v>1499</v>
      </c>
      <c r="B68" s="3">
        <v>0</v>
      </c>
      <c r="C68" s="3">
        <v>0</v>
      </c>
      <c r="D68" s="3">
        <v>276000</v>
      </c>
      <c r="E68" s="3">
        <f t="shared" si="2"/>
        <v>-276000</v>
      </c>
    </row>
    <row r="69" spans="1:5" ht="30" customHeight="1" x14ac:dyDescent="0.15">
      <c r="A69" s="12" t="s">
        <v>1524</v>
      </c>
      <c r="B69" s="3"/>
      <c r="C69" s="3">
        <v>0</v>
      </c>
      <c r="D69" s="3">
        <v>117192</v>
      </c>
      <c r="E69" s="3">
        <f t="shared" si="2"/>
        <v>-117192</v>
      </c>
    </row>
    <row r="70" spans="1:5" ht="30" customHeight="1" x14ac:dyDescent="0.15">
      <c r="A70" s="12" t="s">
        <v>1533</v>
      </c>
      <c r="B70" s="3">
        <v>1</v>
      </c>
      <c r="C70" s="3">
        <v>0</v>
      </c>
      <c r="D70" s="3">
        <v>516498</v>
      </c>
      <c r="E70" s="3">
        <f t="shared" si="2"/>
        <v>-516498</v>
      </c>
    </row>
    <row r="71" spans="1:5" ht="30" customHeight="1" x14ac:dyDescent="0.15">
      <c r="A71" s="12" t="s">
        <v>1534</v>
      </c>
      <c r="B71" s="3">
        <v>1</v>
      </c>
      <c r="C71" s="3">
        <v>0</v>
      </c>
      <c r="D71" s="3">
        <v>420000</v>
      </c>
      <c r="E71" s="3">
        <f t="shared" si="2"/>
        <v>-420000</v>
      </c>
    </row>
    <row r="72" spans="1:5" ht="30" customHeight="1" x14ac:dyDescent="0.15">
      <c r="A72" s="12" t="s">
        <v>1514</v>
      </c>
      <c r="B72" s="3"/>
      <c r="C72" s="3">
        <v>0</v>
      </c>
      <c r="D72" s="3">
        <v>210972</v>
      </c>
      <c r="E72" s="3">
        <f t="shared" si="2"/>
        <v>-210972</v>
      </c>
    </row>
    <row r="73" spans="1:5" ht="30" customHeight="1" x14ac:dyDescent="0.15">
      <c r="A73" s="12" t="s">
        <v>1535</v>
      </c>
      <c r="B73" s="3"/>
      <c r="C73" s="3">
        <v>0</v>
      </c>
      <c r="D73" s="3">
        <v>180252</v>
      </c>
      <c r="E73" s="3">
        <f t="shared" si="2"/>
        <v>-180252</v>
      </c>
    </row>
    <row r="74" spans="1:5" ht="30" customHeight="1" x14ac:dyDescent="0.15">
      <c r="A74" s="12" t="s">
        <v>1536</v>
      </c>
      <c r="B74" s="3">
        <v>1</v>
      </c>
      <c r="C74" s="3">
        <v>0</v>
      </c>
      <c r="D74" s="3">
        <v>451716</v>
      </c>
      <c r="E74" s="3">
        <f t="shared" si="2"/>
        <v>-451716</v>
      </c>
    </row>
    <row r="75" spans="1:5" ht="30" customHeight="1" x14ac:dyDescent="0.15">
      <c r="A75" s="12" t="s">
        <v>1537</v>
      </c>
      <c r="B75" s="3">
        <v>0</v>
      </c>
      <c r="C75" s="3">
        <v>0</v>
      </c>
      <c r="D75" s="3">
        <v>299124</v>
      </c>
      <c r="E75" s="3">
        <f t="shared" si="2"/>
        <v>-299124</v>
      </c>
    </row>
    <row r="76" spans="1:5" ht="30" customHeight="1" x14ac:dyDescent="0.15">
      <c r="A76" s="12" t="s">
        <v>1538</v>
      </c>
      <c r="B76" s="3">
        <v>1</v>
      </c>
      <c r="C76" s="3">
        <v>0</v>
      </c>
      <c r="D76" s="3">
        <v>276000</v>
      </c>
      <c r="E76" s="3">
        <f t="shared" si="2"/>
        <v>-276000</v>
      </c>
    </row>
    <row r="77" spans="1:5" ht="30" customHeight="1" x14ac:dyDescent="0.15">
      <c r="A77" s="12" t="s">
        <v>1510</v>
      </c>
      <c r="B77" s="3"/>
      <c r="C77" s="3">
        <v>0</v>
      </c>
      <c r="D77" s="3">
        <v>324612</v>
      </c>
      <c r="E77" s="3">
        <f t="shared" si="2"/>
        <v>-324612</v>
      </c>
    </row>
    <row r="78" spans="1:5" ht="30" customHeight="1" x14ac:dyDescent="0.15">
      <c r="A78" s="12" t="s">
        <v>1539</v>
      </c>
      <c r="B78" s="3">
        <v>1</v>
      </c>
      <c r="C78" s="3">
        <v>0</v>
      </c>
      <c r="D78" s="3">
        <v>486780</v>
      </c>
      <c r="E78" s="3">
        <f t="shared" si="2"/>
        <v>-486780</v>
      </c>
    </row>
    <row r="79" spans="1:5" ht="30" customHeight="1" x14ac:dyDescent="0.15">
      <c r="A79" s="12" t="s">
        <v>1525</v>
      </c>
      <c r="B79" s="3">
        <v>1</v>
      </c>
      <c r="C79" s="3">
        <v>0</v>
      </c>
      <c r="D79" s="3">
        <v>596880</v>
      </c>
      <c r="E79" s="3">
        <f t="shared" si="2"/>
        <v>-596880</v>
      </c>
    </row>
    <row r="80" spans="1:5" ht="30" customHeight="1" x14ac:dyDescent="0.15">
      <c r="A80" s="12" t="s">
        <v>1510</v>
      </c>
      <c r="B80" s="3"/>
      <c r="C80" s="3">
        <v>0</v>
      </c>
      <c r="D80" s="3">
        <v>324612</v>
      </c>
      <c r="E80" s="3">
        <f t="shared" si="2"/>
        <v>-324612</v>
      </c>
    </row>
    <row r="81" spans="1:5" ht="30" customHeight="1" x14ac:dyDescent="0.15">
      <c r="A81" s="12" t="s">
        <v>1540</v>
      </c>
      <c r="B81" s="3">
        <v>2</v>
      </c>
      <c r="C81" s="3">
        <v>0</v>
      </c>
      <c r="D81" s="3">
        <v>960000</v>
      </c>
      <c r="E81" s="3">
        <f t="shared" si="2"/>
        <v>-960000</v>
      </c>
    </row>
    <row r="82" spans="1:5" ht="30" customHeight="1" x14ac:dyDescent="0.15">
      <c r="A82" s="12" t="s">
        <v>1541</v>
      </c>
      <c r="B82" s="3">
        <v>1</v>
      </c>
      <c r="C82" s="3">
        <v>0</v>
      </c>
      <c r="D82" s="3">
        <v>361152</v>
      </c>
      <c r="E82" s="3">
        <f t="shared" si="2"/>
        <v>-361152</v>
      </c>
    </row>
    <row r="83" spans="1:5" ht="30" customHeight="1" x14ac:dyDescent="0.15">
      <c r="A83" s="12" t="s">
        <v>1542</v>
      </c>
      <c r="B83" s="3">
        <v>0</v>
      </c>
      <c r="C83" s="3">
        <v>0</v>
      </c>
      <c r="D83" s="3">
        <v>1576094</v>
      </c>
      <c r="E83" s="3">
        <f t="shared" si="2"/>
        <v>-1576094</v>
      </c>
    </row>
    <row r="84" spans="1:5" ht="30" customHeight="1" x14ac:dyDescent="0.15">
      <c r="A84" s="12" t="s">
        <v>1543</v>
      </c>
      <c r="B84" s="3">
        <v>1</v>
      </c>
      <c r="C84" s="3">
        <v>0</v>
      </c>
      <c r="D84" s="3">
        <v>983760</v>
      </c>
      <c r="E84" s="3">
        <f t="shared" si="2"/>
        <v>-983760</v>
      </c>
    </row>
    <row r="85" spans="1:5" ht="30" customHeight="1" x14ac:dyDescent="0.15">
      <c r="A85" s="12" t="s">
        <v>1544</v>
      </c>
      <c r="B85" s="3"/>
      <c r="C85" s="3">
        <v>0</v>
      </c>
      <c r="D85" s="3">
        <v>250368</v>
      </c>
      <c r="E85" s="3">
        <f t="shared" si="2"/>
        <v>-250368</v>
      </c>
    </row>
    <row r="86" spans="1:5" ht="30" customHeight="1" x14ac:dyDescent="0.15">
      <c r="A86" s="12" t="s">
        <v>1545</v>
      </c>
      <c r="B86" s="3"/>
      <c r="C86" s="3">
        <v>0</v>
      </c>
      <c r="D86" s="3">
        <v>134640</v>
      </c>
      <c r="E86" s="3">
        <f t="shared" si="2"/>
        <v>-134640</v>
      </c>
    </row>
    <row r="87" spans="1:5" ht="30" customHeight="1" x14ac:dyDescent="0.15">
      <c r="A87" s="12" t="s">
        <v>1525</v>
      </c>
      <c r="B87" s="3"/>
      <c r="C87" s="3">
        <v>0</v>
      </c>
      <c r="D87" s="3">
        <v>55734</v>
      </c>
      <c r="E87" s="3">
        <f t="shared" si="2"/>
        <v>-55734</v>
      </c>
    </row>
    <row r="88" spans="1:5" ht="30" customHeight="1" x14ac:dyDescent="0.15">
      <c r="A88" s="9" t="s">
        <v>137</v>
      </c>
      <c r="B88" s="10">
        <v>77</v>
      </c>
      <c r="C88" s="10">
        <v>0</v>
      </c>
      <c r="D88" s="10">
        <v>79137609.629999995</v>
      </c>
      <c r="E88" s="10">
        <f t="shared" si="2"/>
        <v>-79137609.629999995</v>
      </c>
    </row>
    <row r="89" spans="1:5" ht="30" customHeight="1" x14ac:dyDescent="0.15">
      <c r="A89" s="12" t="s">
        <v>1546</v>
      </c>
      <c r="B89" s="3">
        <v>74</v>
      </c>
      <c r="C89" s="3">
        <v>0</v>
      </c>
      <c r="D89" s="3">
        <v>75409646.430000007</v>
      </c>
      <c r="E89" s="3">
        <f t="shared" si="2"/>
        <v>-75409646.430000007</v>
      </c>
    </row>
    <row r="90" spans="1:5" ht="30" customHeight="1" x14ac:dyDescent="0.15">
      <c r="A90" s="12" t="s">
        <v>1547</v>
      </c>
      <c r="B90" s="3">
        <v>3</v>
      </c>
      <c r="C90" s="3">
        <v>0</v>
      </c>
      <c r="D90" s="3">
        <v>3727963.2</v>
      </c>
      <c r="E90" s="3">
        <f t="shared" si="2"/>
        <v>-3727963.2</v>
      </c>
    </row>
    <row r="91" spans="1:5" ht="30" customHeight="1" x14ac:dyDescent="0.15">
      <c r="A91" s="9" t="s">
        <v>157</v>
      </c>
      <c r="B91" s="10">
        <v>3</v>
      </c>
      <c r="C91" s="10">
        <v>0</v>
      </c>
      <c r="D91" s="10">
        <v>1195616.3999999999</v>
      </c>
      <c r="E91" s="10">
        <f t="shared" si="2"/>
        <v>-1195616.3999999999</v>
      </c>
    </row>
    <row r="92" spans="1:5" ht="30" customHeight="1" x14ac:dyDescent="0.15">
      <c r="A92" s="12" t="s">
        <v>1548</v>
      </c>
      <c r="B92" s="3">
        <v>1</v>
      </c>
      <c r="C92" s="3">
        <v>0</v>
      </c>
      <c r="D92" s="3">
        <v>461463.6</v>
      </c>
      <c r="E92" s="3">
        <f t="shared" si="2"/>
        <v>-461463.6</v>
      </c>
    </row>
    <row r="93" spans="1:5" ht="30" customHeight="1" x14ac:dyDescent="0.15">
      <c r="A93" s="12" t="s">
        <v>1549</v>
      </c>
      <c r="B93" s="3">
        <v>2</v>
      </c>
      <c r="C93" s="3">
        <v>0</v>
      </c>
      <c r="D93" s="3">
        <v>734152.8</v>
      </c>
      <c r="E93" s="3">
        <f t="shared" si="2"/>
        <v>-734152.8</v>
      </c>
    </row>
  </sheetData>
  <sheetProtection password="DD16" sheet="1" objects="1" scenarios="1"/>
  <mergeCells count="1">
    <mergeCell ref="A1:E1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workbookViewId="0"/>
  </sheetViews>
  <sheetFormatPr defaultRowHeight="10.5" x14ac:dyDescent="0.15"/>
  <cols>
    <col min="1" max="1" width="9.5703125" customWidth="1"/>
    <col min="2" max="2" width="38.140625" customWidth="1"/>
    <col min="3" max="3" width="19.140625" customWidth="1"/>
    <col min="4" max="4" width="38.140625" customWidth="1"/>
  </cols>
  <sheetData>
    <row r="1" spans="1:4" ht="20.100000000000001" customHeight="1" x14ac:dyDescent="0.15"/>
    <row r="2" spans="1:4" ht="30" customHeight="1" x14ac:dyDescent="0.15">
      <c r="A2" s="17" t="s">
        <v>1550</v>
      </c>
      <c r="B2" s="17"/>
      <c r="C2" s="17"/>
      <c r="D2" s="17"/>
    </row>
    <row r="3" spans="1:4" ht="20.100000000000001" customHeight="1" x14ac:dyDescent="0.15"/>
    <row r="4" spans="1:4" ht="30" customHeight="1" x14ac:dyDescent="0.15">
      <c r="A4" s="19" t="s">
        <v>1551</v>
      </c>
      <c r="B4" s="19"/>
      <c r="C4" s="19"/>
      <c r="D4" s="19"/>
    </row>
    <row r="5" spans="1:4" ht="30" customHeight="1" x14ac:dyDescent="0.15">
      <c r="A5" s="4" t="s">
        <v>1552</v>
      </c>
      <c r="B5" s="4" t="s">
        <v>1553</v>
      </c>
      <c r="C5" s="4" t="s">
        <v>1554</v>
      </c>
      <c r="D5" s="4" t="s">
        <v>1555</v>
      </c>
    </row>
    <row r="6" spans="1:4" ht="39.950000000000003" customHeight="1" x14ac:dyDescent="0.15">
      <c r="A6" s="1" t="s">
        <v>421</v>
      </c>
      <c r="B6" s="2" t="s">
        <v>1556</v>
      </c>
      <c r="C6" s="1" t="s">
        <v>1557</v>
      </c>
      <c r="D6" s="1" t="s">
        <v>1558</v>
      </c>
    </row>
    <row r="7" spans="1:4" ht="21" x14ac:dyDescent="0.15">
      <c r="A7" s="1" t="s">
        <v>520</v>
      </c>
      <c r="B7" s="2" t="s">
        <v>1559</v>
      </c>
      <c r="C7" s="1" t="s">
        <v>1560</v>
      </c>
      <c r="D7" s="1"/>
    </row>
    <row r="8" spans="1:4" ht="409.6" customHeight="1" x14ac:dyDescent="0.15">
      <c r="A8" s="1" t="s">
        <v>521</v>
      </c>
      <c r="B8" s="2" t="s">
        <v>1556</v>
      </c>
      <c r="C8" s="1" t="s">
        <v>1561</v>
      </c>
      <c r="D8" s="1" t="s">
        <v>1562</v>
      </c>
    </row>
    <row r="9" spans="1:4" ht="21" x14ac:dyDescent="0.15">
      <c r="A9" s="1" t="s">
        <v>522</v>
      </c>
      <c r="B9" s="2" t="s">
        <v>1559</v>
      </c>
      <c r="C9" s="1" t="s">
        <v>1563</v>
      </c>
      <c r="D9" s="1"/>
    </row>
    <row r="10" spans="1:4" ht="240" customHeight="1" x14ac:dyDescent="0.15">
      <c r="A10" s="1" t="s">
        <v>523</v>
      </c>
      <c r="B10" s="2" t="s">
        <v>1556</v>
      </c>
      <c r="C10" s="1" t="s">
        <v>1564</v>
      </c>
      <c r="D10" s="1" t="s">
        <v>1565</v>
      </c>
    </row>
    <row r="11" spans="1:4" ht="21" x14ac:dyDescent="0.15">
      <c r="A11" s="1" t="s">
        <v>524</v>
      </c>
      <c r="B11" s="2" t="s">
        <v>1559</v>
      </c>
      <c r="C11" s="1" t="s">
        <v>1566</v>
      </c>
      <c r="D11" s="1"/>
    </row>
    <row r="12" spans="1:4" ht="189.95" customHeight="1" x14ac:dyDescent="0.15">
      <c r="A12" s="1" t="s">
        <v>525</v>
      </c>
      <c r="B12" s="2" t="s">
        <v>1556</v>
      </c>
      <c r="C12" s="1" t="s">
        <v>1567</v>
      </c>
      <c r="D12" s="1" t="s">
        <v>1568</v>
      </c>
    </row>
    <row r="13" spans="1:4" ht="21" x14ac:dyDescent="0.15">
      <c r="A13" s="1" t="s">
        <v>526</v>
      </c>
      <c r="B13" s="2" t="s">
        <v>1559</v>
      </c>
      <c r="C13" s="1" t="s">
        <v>1569</v>
      </c>
      <c r="D13" s="1"/>
    </row>
    <row r="14" spans="1:4" ht="21" x14ac:dyDescent="0.15">
      <c r="A14" s="1" t="s">
        <v>699</v>
      </c>
      <c r="B14" s="2" t="s">
        <v>1556</v>
      </c>
      <c r="C14" s="1" t="s">
        <v>1570</v>
      </c>
      <c r="D14" s="1"/>
    </row>
    <row r="15" spans="1:4" ht="21" x14ac:dyDescent="0.15">
      <c r="A15" s="1" t="s">
        <v>557</v>
      </c>
      <c r="B15" s="2" t="s">
        <v>1556</v>
      </c>
      <c r="C15" s="1" t="s">
        <v>1571</v>
      </c>
      <c r="D15" s="1"/>
    </row>
    <row r="16" spans="1:4" ht="21" x14ac:dyDescent="0.15">
      <c r="A16" s="1" t="s">
        <v>559</v>
      </c>
      <c r="B16" s="2" t="s">
        <v>1556</v>
      </c>
      <c r="C16" s="1" t="s">
        <v>1571</v>
      </c>
      <c r="D16" s="1"/>
    </row>
    <row r="17" spans="1:4" ht="60" customHeight="1" x14ac:dyDescent="0.15">
      <c r="A17" s="1" t="s">
        <v>561</v>
      </c>
      <c r="B17" s="2" t="s">
        <v>1556</v>
      </c>
      <c r="C17" s="1" t="s">
        <v>1572</v>
      </c>
      <c r="D17" s="1" t="s">
        <v>1573</v>
      </c>
    </row>
    <row r="18" spans="1:4" ht="21" x14ac:dyDescent="0.15">
      <c r="A18" s="1" t="s">
        <v>563</v>
      </c>
      <c r="B18" s="2" t="s">
        <v>1559</v>
      </c>
      <c r="C18" s="1" t="s">
        <v>1574</v>
      </c>
      <c r="D18" s="1"/>
    </row>
    <row r="19" spans="1:4" ht="60" customHeight="1" x14ac:dyDescent="0.15">
      <c r="A19" s="1" t="s">
        <v>684</v>
      </c>
      <c r="B19" s="2" t="s">
        <v>1556</v>
      </c>
      <c r="C19" s="1" t="s">
        <v>1575</v>
      </c>
      <c r="D19" s="1" t="s">
        <v>1576</v>
      </c>
    </row>
    <row r="20" spans="1:4" ht="21" x14ac:dyDescent="0.15">
      <c r="A20" s="1" t="s">
        <v>687</v>
      </c>
      <c r="B20" s="2" t="s">
        <v>1559</v>
      </c>
      <c r="C20" s="1" t="s">
        <v>1577</v>
      </c>
      <c r="D20" s="1"/>
    </row>
    <row r="21" spans="1:4" ht="21" x14ac:dyDescent="0.15">
      <c r="A21" s="1" t="s">
        <v>1370</v>
      </c>
      <c r="B21" s="2" t="s">
        <v>1556</v>
      </c>
      <c r="C21" s="1" t="s">
        <v>1578</v>
      </c>
      <c r="D21" s="1"/>
    </row>
    <row r="22" spans="1:4" ht="21" x14ac:dyDescent="0.15">
      <c r="A22" s="1" t="s">
        <v>565</v>
      </c>
      <c r="B22" s="2" t="s">
        <v>1556</v>
      </c>
      <c r="C22" s="1" t="s">
        <v>1579</v>
      </c>
      <c r="D22" s="1"/>
    </row>
    <row r="23" spans="1:4" ht="21" x14ac:dyDescent="0.15">
      <c r="A23" s="1" t="s">
        <v>567</v>
      </c>
      <c r="B23" s="2" t="s">
        <v>1556</v>
      </c>
      <c r="C23" s="1" t="s">
        <v>1579</v>
      </c>
      <c r="D23" s="1"/>
    </row>
    <row r="24" spans="1:4" ht="21" x14ac:dyDescent="0.15">
      <c r="A24" s="1" t="s">
        <v>725</v>
      </c>
      <c r="B24" s="2" t="s">
        <v>1580</v>
      </c>
      <c r="C24" s="1" t="s">
        <v>1581</v>
      </c>
      <c r="D24" s="1"/>
    </row>
    <row r="25" spans="1:4" ht="21" x14ac:dyDescent="0.15">
      <c r="A25" s="1" t="s">
        <v>721</v>
      </c>
      <c r="B25" s="2" t="s">
        <v>1582</v>
      </c>
      <c r="C25" s="1" t="s">
        <v>1583</v>
      </c>
      <c r="D25" s="1"/>
    </row>
    <row r="26" spans="1:4" ht="21" x14ac:dyDescent="0.15">
      <c r="A26" s="1" t="s">
        <v>727</v>
      </c>
      <c r="B26" s="2" t="s">
        <v>1584</v>
      </c>
      <c r="C26" s="1" t="s">
        <v>1585</v>
      </c>
      <c r="D26" s="1"/>
    </row>
    <row r="27" spans="1:4" ht="21" x14ac:dyDescent="0.15">
      <c r="A27" s="1" t="s">
        <v>711</v>
      </c>
      <c r="B27" s="2" t="s">
        <v>1559</v>
      </c>
      <c r="C27" s="1" t="s">
        <v>1586</v>
      </c>
      <c r="D27" s="1"/>
    </row>
  </sheetData>
  <sheetProtection password="DD16" sheet="1" objects="1" scenarios="1"/>
  <mergeCells count="2">
    <mergeCell ref="A2:D2"/>
    <mergeCell ref="A4:D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8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27" t="s">
        <v>1587</v>
      </c>
      <c r="B1" s="27"/>
      <c r="C1" s="27"/>
      <c r="D1" s="27"/>
      <c r="E1" s="27"/>
      <c r="F1" s="27"/>
      <c r="G1" s="27"/>
      <c r="H1" s="27"/>
      <c r="I1" s="27"/>
    </row>
    <row r="2" spans="1:9" ht="24.95" customHeight="1" x14ac:dyDescent="0.15">
      <c r="A2" s="17" t="s">
        <v>1588</v>
      </c>
      <c r="B2" s="17"/>
      <c r="C2" s="17"/>
      <c r="D2" s="17"/>
      <c r="E2" s="17"/>
      <c r="F2" s="17"/>
      <c r="G2" s="17"/>
      <c r="H2" s="17"/>
      <c r="I2" s="17"/>
    </row>
    <row r="3" spans="1:9" ht="20.100000000000001" customHeight="1" x14ac:dyDescent="0.15"/>
    <row r="4" spans="1:9" ht="20.100000000000001" customHeight="1" x14ac:dyDescent="0.15">
      <c r="A4" s="32" t="s">
        <v>1589</v>
      </c>
      <c r="B4" s="32"/>
      <c r="C4" s="32"/>
      <c r="D4" s="32" t="s">
        <v>657</v>
      </c>
      <c r="E4" s="32"/>
      <c r="F4" s="32"/>
      <c r="G4" s="32"/>
      <c r="H4" s="32"/>
      <c r="I4" s="32"/>
    </row>
    <row r="5" spans="1:9" ht="20.100000000000001" customHeight="1" x14ac:dyDescent="0.15">
      <c r="A5" s="18" t="s">
        <v>1590</v>
      </c>
      <c r="B5" s="18" t="s">
        <v>1591</v>
      </c>
      <c r="C5" s="18" t="s">
        <v>1592</v>
      </c>
      <c r="D5" s="18" t="s">
        <v>1593</v>
      </c>
      <c r="E5" s="18" t="s">
        <v>1594</v>
      </c>
      <c r="F5" s="18" t="s">
        <v>1595</v>
      </c>
      <c r="G5" s="18"/>
      <c r="H5" s="18"/>
      <c r="I5" s="18"/>
    </row>
    <row r="6" spans="1:9" ht="20.100000000000001" customHeight="1" x14ac:dyDescent="0.15">
      <c r="A6" s="18"/>
      <c r="B6" s="18"/>
      <c r="C6" s="18"/>
      <c r="D6" s="18"/>
      <c r="E6" s="18"/>
      <c r="F6" s="1" t="s">
        <v>1596</v>
      </c>
      <c r="G6" s="1" t="s">
        <v>1597</v>
      </c>
      <c r="H6" s="1" t="s">
        <v>1598</v>
      </c>
      <c r="I6" s="1" t="s">
        <v>1599</v>
      </c>
    </row>
    <row r="7" spans="1:9" ht="31.5" x14ac:dyDescent="0.15">
      <c r="A7" s="1" t="s">
        <v>124</v>
      </c>
      <c r="B7" s="1" t="s">
        <v>520</v>
      </c>
      <c r="C7" s="2" t="s">
        <v>1600</v>
      </c>
      <c r="D7" s="2" t="s">
        <v>1601</v>
      </c>
      <c r="E7" s="1" t="s">
        <v>1602</v>
      </c>
      <c r="F7" s="3">
        <v>0</v>
      </c>
      <c r="G7" s="3">
        <v>307219.65999999997</v>
      </c>
      <c r="H7" s="3">
        <v>307219.65999999997</v>
      </c>
      <c r="I7" s="2" t="s">
        <v>1603</v>
      </c>
    </row>
    <row r="8" spans="1:9" ht="21" x14ac:dyDescent="0.15">
      <c r="A8" s="1" t="s">
        <v>192</v>
      </c>
      <c r="B8" s="1" t="s">
        <v>520</v>
      </c>
      <c r="C8" s="2" t="s">
        <v>1600</v>
      </c>
      <c r="D8" s="2" t="s">
        <v>1604</v>
      </c>
      <c r="E8" s="1" t="s">
        <v>1602</v>
      </c>
      <c r="F8" s="3">
        <v>0</v>
      </c>
      <c r="G8" s="3">
        <v>92780.34</v>
      </c>
      <c r="H8" s="3">
        <v>92780.34</v>
      </c>
      <c r="I8" s="2" t="s">
        <v>1605</v>
      </c>
    </row>
    <row r="9" spans="1:9" ht="31.5" x14ac:dyDescent="0.15">
      <c r="A9" s="1" t="s">
        <v>321</v>
      </c>
      <c r="B9" s="1" t="s">
        <v>522</v>
      </c>
      <c r="C9" s="2" t="s">
        <v>1600</v>
      </c>
      <c r="D9" s="2" t="s">
        <v>1606</v>
      </c>
      <c r="E9" s="1" t="s">
        <v>1602</v>
      </c>
      <c r="F9" s="3">
        <v>0</v>
      </c>
      <c r="G9" s="3">
        <v>10000</v>
      </c>
      <c r="H9" s="3">
        <v>10000</v>
      </c>
      <c r="I9" s="2" t="s">
        <v>1607</v>
      </c>
    </row>
    <row r="10" spans="1:9" ht="20.100000000000001" customHeight="1" x14ac:dyDescent="0.15">
      <c r="A10" s="31" t="s">
        <v>549</v>
      </c>
      <c r="B10" s="31"/>
      <c r="C10" s="31"/>
      <c r="D10" s="31"/>
      <c r="E10" s="31"/>
      <c r="F10" s="10">
        <f>SUM(F7:F9)</f>
        <v>0</v>
      </c>
      <c r="G10" s="10">
        <f>SUM(G7:G9)</f>
        <v>410000</v>
      </c>
      <c r="H10" s="10">
        <f>SUM(H7:H9)</f>
        <v>410000</v>
      </c>
    </row>
    <row r="11" spans="1:9" ht="20.100000000000001" customHeight="1" x14ac:dyDescent="0.15"/>
    <row r="12" spans="1:9" ht="20.100000000000001" customHeight="1" x14ac:dyDescent="0.15">
      <c r="A12" s="32" t="s">
        <v>1589</v>
      </c>
      <c r="B12" s="32"/>
      <c r="C12" s="32"/>
      <c r="D12" s="32" t="s">
        <v>550</v>
      </c>
      <c r="E12" s="32"/>
      <c r="F12" s="32"/>
      <c r="G12" s="32"/>
      <c r="H12" s="32"/>
      <c r="I12" s="32"/>
    </row>
    <row r="13" spans="1:9" ht="20.100000000000001" customHeight="1" x14ac:dyDescent="0.15">
      <c r="A13" s="18" t="s">
        <v>1590</v>
      </c>
      <c r="B13" s="18" t="s">
        <v>1591</v>
      </c>
      <c r="C13" s="18" t="s">
        <v>1592</v>
      </c>
      <c r="D13" s="18" t="s">
        <v>1593</v>
      </c>
      <c r="E13" s="18" t="s">
        <v>1594</v>
      </c>
      <c r="F13" s="18" t="s">
        <v>1595</v>
      </c>
      <c r="G13" s="18"/>
      <c r="H13" s="18"/>
      <c r="I13" s="18"/>
    </row>
    <row r="14" spans="1:9" ht="20.100000000000001" customHeight="1" x14ac:dyDescent="0.15">
      <c r="A14" s="18"/>
      <c r="B14" s="18"/>
      <c r="C14" s="18"/>
      <c r="D14" s="18"/>
      <c r="E14" s="18"/>
      <c r="F14" s="1" t="s">
        <v>1596</v>
      </c>
      <c r="G14" s="1" t="s">
        <v>1597</v>
      </c>
      <c r="H14" s="1" t="s">
        <v>1598</v>
      </c>
      <c r="I14" s="1" t="s">
        <v>1599</v>
      </c>
    </row>
    <row r="15" spans="1:9" ht="31.5" x14ac:dyDescent="0.15">
      <c r="A15" s="1" t="s">
        <v>124</v>
      </c>
      <c r="B15" s="1" t="s">
        <v>561</v>
      </c>
      <c r="C15" s="2" t="s">
        <v>1608</v>
      </c>
      <c r="D15" s="2" t="s">
        <v>1609</v>
      </c>
      <c r="E15" s="1" t="s">
        <v>1602</v>
      </c>
      <c r="F15" s="3">
        <v>1223022</v>
      </c>
      <c r="G15" s="3">
        <v>1372840.77</v>
      </c>
      <c r="H15" s="3">
        <v>149818.76999999999</v>
      </c>
      <c r="I15" s="2" t="s">
        <v>1610</v>
      </c>
    </row>
    <row r="16" spans="1:9" ht="42" x14ac:dyDescent="0.15">
      <c r="A16" s="1" t="s">
        <v>124</v>
      </c>
      <c r="B16" s="1" t="s">
        <v>561</v>
      </c>
      <c r="C16" s="2" t="s">
        <v>1611</v>
      </c>
      <c r="D16" s="2" t="s">
        <v>1609</v>
      </c>
      <c r="E16" s="1" t="s">
        <v>1602</v>
      </c>
      <c r="F16" s="3">
        <v>0</v>
      </c>
      <c r="G16" s="3">
        <v>142496.70000000001</v>
      </c>
      <c r="H16" s="3">
        <v>142496.70000000001</v>
      </c>
      <c r="I16" s="2" t="s">
        <v>1610</v>
      </c>
    </row>
    <row r="17" spans="1:9" ht="31.5" x14ac:dyDescent="0.15">
      <c r="A17" s="1" t="s">
        <v>124</v>
      </c>
      <c r="B17" s="1" t="s">
        <v>561</v>
      </c>
      <c r="C17" s="2" t="s">
        <v>1612</v>
      </c>
      <c r="D17" s="2" t="s">
        <v>1609</v>
      </c>
      <c r="E17" s="1" t="s">
        <v>1602</v>
      </c>
      <c r="F17" s="3">
        <v>17283.32</v>
      </c>
      <c r="G17" s="3">
        <v>733640.01</v>
      </c>
      <c r="H17" s="3">
        <v>716356.69</v>
      </c>
      <c r="I17" s="2" t="s">
        <v>1610</v>
      </c>
    </row>
    <row r="18" spans="1:9" ht="31.5" x14ac:dyDescent="0.15">
      <c r="A18" s="1" t="s">
        <v>124</v>
      </c>
      <c r="B18" s="1" t="s">
        <v>561</v>
      </c>
      <c r="C18" s="2" t="s">
        <v>1613</v>
      </c>
      <c r="D18" s="2" t="s">
        <v>1609</v>
      </c>
      <c r="E18" s="1" t="s">
        <v>1602</v>
      </c>
      <c r="F18" s="3">
        <v>3385497.36</v>
      </c>
      <c r="G18" s="3">
        <v>2354311.25</v>
      </c>
      <c r="H18" s="3">
        <v>-1031186.11</v>
      </c>
      <c r="I18" s="2" t="s">
        <v>1610</v>
      </c>
    </row>
    <row r="19" spans="1:9" ht="31.5" x14ac:dyDescent="0.15">
      <c r="A19" s="1" t="s">
        <v>124</v>
      </c>
      <c r="B19" s="1" t="s">
        <v>561</v>
      </c>
      <c r="C19" s="2" t="s">
        <v>1614</v>
      </c>
      <c r="D19" s="2" t="s">
        <v>1609</v>
      </c>
      <c r="E19" s="1" t="s">
        <v>1602</v>
      </c>
      <c r="F19" s="3">
        <v>1223022</v>
      </c>
      <c r="G19" s="3">
        <v>2021196.94</v>
      </c>
      <c r="H19" s="3">
        <v>798174.94</v>
      </c>
      <c r="I19" s="2" t="s">
        <v>1610</v>
      </c>
    </row>
    <row r="20" spans="1:9" ht="21" x14ac:dyDescent="0.15">
      <c r="A20" s="1" t="s">
        <v>124</v>
      </c>
      <c r="B20" s="1" t="s">
        <v>561</v>
      </c>
      <c r="C20" s="2" t="s">
        <v>1615</v>
      </c>
      <c r="D20" s="2" t="s">
        <v>1609</v>
      </c>
      <c r="E20" s="1" t="s">
        <v>1602</v>
      </c>
      <c r="F20" s="3">
        <v>1636088.73</v>
      </c>
      <c r="G20" s="3">
        <v>328914.78999999998</v>
      </c>
      <c r="H20" s="3">
        <v>-1307173.94</v>
      </c>
      <c r="I20" s="2" t="s">
        <v>1610</v>
      </c>
    </row>
    <row r="21" spans="1:9" ht="42" x14ac:dyDescent="0.15">
      <c r="A21" s="1" t="s">
        <v>124</v>
      </c>
      <c r="B21" s="1" t="s">
        <v>561</v>
      </c>
      <c r="C21" s="2" t="s">
        <v>1616</v>
      </c>
      <c r="D21" s="2" t="s">
        <v>1609</v>
      </c>
      <c r="E21" s="1" t="s">
        <v>1602</v>
      </c>
      <c r="F21" s="3">
        <v>4390437.43</v>
      </c>
      <c r="G21" s="3">
        <v>3758754.78</v>
      </c>
      <c r="H21" s="3">
        <v>-631682.65</v>
      </c>
      <c r="I21" s="2" t="s">
        <v>1610</v>
      </c>
    </row>
    <row r="22" spans="1:9" ht="31.5" x14ac:dyDescent="0.15">
      <c r="A22" s="1" t="s">
        <v>124</v>
      </c>
      <c r="B22" s="1" t="s">
        <v>561</v>
      </c>
      <c r="C22" s="2" t="s">
        <v>1617</v>
      </c>
      <c r="D22" s="2" t="s">
        <v>1609</v>
      </c>
      <c r="E22" s="1" t="s">
        <v>1602</v>
      </c>
      <c r="F22" s="3">
        <v>0</v>
      </c>
      <c r="G22" s="3">
        <v>992522.1</v>
      </c>
      <c r="H22" s="3">
        <v>992522.1</v>
      </c>
      <c r="I22" s="2" t="s">
        <v>1610</v>
      </c>
    </row>
    <row r="23" spans="1:9" ht="31.5" x14ac:dyDescent="0.15">
      <c r="A23" s="1" t="s">
        <v>124</v>
      </c>
      <c r="B23" s="1" t="s">
        <v>561</v>
      </c>
      <c r="C23" s="2" t="s">
        <v>1618</v>
      </c>
      <c r="D23" s="2" t="s">
        <v>1609</v>
      </c>
      <c r="E23" s="1" t="s">
        <v>1602</v>
      </c>
      <c r="F23" s="3">
        <v>0</v>
      </c>
      <c r="G23" s="3">
        <v>2907097.18</v>
      </c>
      <c r="H23" s="3">
        <v>2907097.18</v>
      </c>
      <c r="I23" s="2" t="s">
        <v>1610</v>
      </c>
    </row>
    <row r="24" spans="1:9" ht="31.5" x14ac:dyDescent="0.15">
      <c r="A24" s="1" t="s">
        <v>124</v>
      </c>
      <c r="B24" s="1" t="s">
        <v>561</v>
      </c>
      <c r="C24" s="2" t="s">
        <v>1619</v>
      </c>
      <c r="D24" s="2" t="s">
        <v>1609</v>
      </c>
      <c r="E24" s="1" t="s">
        <v>1602</v>
      </c>
      <c r="F24" s="3">
        <v>0</v>
      </c>
      <c r="G24" s="3">
        <v>734450.81</v>
      </c>
      <c r="H24" s="3">
        <v>734450.81</v>
      </c>
      <c r="I24" s="2" t="s">
        <v>1610</v>
      </c>
    </row>
    <row r="25" spans="1:9" ht="21" x14ac:dyDescent="0.15">
      <c r="A25" s="1" t="s">
        <v>124</v>
      </c>
      <c r="B25" s="1" t="s">
        <v>561</v>
      </c>
      <c r="C25" s="2" t="s">
        <v>1620</v>
      </c>
      <c r="D25" s="2" t="s">
        <v>1609</v>
      </c>
      <c r="E25" s="1" t="s">
        <v>1602</v>
      </c>
      <c r="F25" s="3">
        <v>0</v>
      </c>
      <c r="G25" s="3">
        <v>260503.32</v>
      </c>
      <c r="H25" s="3">
        <v>260503.32</v>
      </c>
      <c r="I25" s="2" t="s">
        <v>1610</v>
      </c>
    </row>
    <row r="26" spans="1:9" ht="31.5" x14ac:dyDescent="0.15">
      <c r="A26" s="1" t="s">
        <v>124</v>
      </c>
      <c r="B26" s="1" t="s">
        <v>561</v>
      </c>
      <c r="C26" s="2" t="s">
        <v>1621</v>
      </c>
      <c r="D26" s="2" t="s">
        <v>1609</v>
      </c>
      <c r="E26" s="1" t="s">
        <v>1602</v>
      </c>
      <c r="F26" s="3">
        <v>1772318.41</v>
      </c>
      <c r="G26" s="3">
        <v>2463311.42</v>
      </c>
      <c r="H26" s="3">
        <v>690993.01</v>
      </c>
      <c r="I26" s="2" t="s">
        <v>1610</v>
      </c>
    </row>
    <row r="27" spans="1:9" ht="21" x14ac:dyDescent="0.15">
      <c r="A27" s="1" t="s">
        <v>124</v>
      </c>
      <c r="B27" s="1" t="s">
        <v>561</v>
      </c>
      <c r="C27" s="2" t="s">
        <v>1622</v>
      </c>
      <c r="D27" s="2" t="s">
        <v>1609</v>
      </c>
      <c r="E27" s="1" t="s">
        <v>1602</v>
      </c>
      <c r="F27" s="3">
        <v>442946.66</v>
      </c>
      <c r="G27" s="3">
        <v>0</v>
      </c>
      <c r="H27" s="3">
        <v>-442946.66</v>
      </c>
      <c r="I27" s="2" t="s">
        <v>1610</v>
      </c>
    </row>
    <row r="28" spans="1:9" ht="31.5" x14ac:dyDescent="0.15">
      <c r="A28" s="1" t="s">
        <v>124</v>
      </c>
      <c r="B28" s="1" t="s">
        <v>561</v>
      </c>
      <c r="C28" s="2" t="s">
        <v>1623</v>
      </c>
      <c r="D28" s="2" t="s">
        <v>1609</v>
      </c>
      <c r="E28" s="1" t="s">
        <v>1602</v>
      </c>
      <c r="F28" s="3">
        <v>1276196.8600000001</v>
      </c>
      <c r="G28" s="3">
        <v>842833.34</v>
      </c>
      <c r="H28" s="3">
        <v>-433363.52</v>
      </c>
      <c r="I28" s="2" t="s">
        <v>1610</v>
      </c>
    </row>
    <row r="29" spans="1:9" ht="31.5" x14ac:dyDescent="0.15">
      <c r="A29" s="1" t="s">
        <v>124</v>
      </c>
      <c r="B29" s="1" t="s">
        <v>561</v>
      </c>
      <c r="C29" s="2" t="s">
        <v>1624</v>
      </c>
      <c r="D29" s="2" t="s">
        <v>1609</v>
      </c>
      <c r="E29" s="1" t="s">
        <v>1602</v>
      </c>
      <c r="F29" s="3">
        <v>79180.639999999999</v>
      </c>
      <c r="G29" s="3">
        <v>0</v>
      </c>
      <c r="H29" s="3">
        <v>-79180.639999999999</v>
      </c>
      <c r="I29" s="2" t="s">
        <v>1610</v>
      </c>
    </row>
    <row r="30" spans="1:9" ht="21" x14ac:dyDescent="0.15">
      <c r="A30" s="1" t="s">
        <v>124</v>
      </c>
      <c r="B30" s="1" t="s">
        <v>561</v>
      </c>
      <c r="C30" s="2" t="s">
        <v>1625</v>
      </c>
      <c r="D30" s="2" t="s">
        <v>1609</v>
      </c>
      <c r="E30" s="1" t="s">
        <v>1602</v>
      </c>
      <c r="F30" s="3">
        <v>856664.8</v>
      </c>
      <c r="G30" s="3">
        <v>277649.46999999997</v>
      </c>
      <c r="H30" s="3">
        <v>-579015.32999999996</v>
      </c>
      <c r="I30" s="2" t="s">
        <v>1610</v>
      </c>
    </row>
    <row r="31" spans="1:9" ht="31.5" x14ac:dyDescent="0.15">
      <c r="A31" s="1" t="s">
        <v>124</v>
      </c>
      <c r="B31" s="1" t="s">
        <v>561</v>
      </c>
      <c r="C31" s="2" t="s">
        <v>1626</v>
      </c>
      <c r="D31" s="2" t="s">
        <v>1609</v>
      </c>
      <c r="E31" s="1" t="s">
        <v>1602</v>
      </c>
      <c r="F31" s="3">
        <v>548812.26</v>
      </c>
      <c r="G31" s="3">
        <v>0</v>
      </c>
      <c r="H31" s="3">
        <v>-548812.26</v>
      </c>
      <c r="I31" s="2" t="s">
        <v>1610</v>
      </c>
    </row>
    <row r="32" spans="1:9" ht="21" x14ac:dyDescent="0.15">
      <c r="A32" s="1" t="s">
        <v>124</v>
      </c>
      <c r="B32" s="1" t="s">
        <v>561</v>
      </c>
      <c r="C32" s="2" t="s">
        <v>1627</v>
      </c>
      <c r="D32" s="2" t="s">
        <v>1609</v>
      </c>
      <c r="E32" s="1" t="s">
        <v>1602</v>
      </c>
      <c r="F32" s="3">
        <v>91849.91</v>
      </c>
      <c r="G32" s="3">
        <v>350635.46</v>
      </c>
      <c r="H32" s="3">
        <v>258785.55</v>
      </c>
      <c r="I32" s="2" t="s">
        <v>1610</v>
      </c>
    </row>
    <row r="33" spans="1:9" ht="31.5" x14ac:dyDescent="0.15">
      <c r="A33" s="1" t="s">
        <v>124</v>
      </c>
      <c r="B33" s="1" t="s">
        <v>561</v>
      </c>
      <c r="C33" s="2" t="s">
        <v>1628</v>
      </c>
      <c r="D33" s="2" t="s">
        <v>1609</v>
      </c>
      <c r="E33" s="1" t="s">
        <v>1602</v>
      </c>
      <c r="F33" s="3">
        <v>1264786.56</v>
      </c>
      <c r="G33" s="3">
        <v>3475939.87</v>
      </c>
      <c r="H33" s="3">
        <v>2211153.31</v>
      </c>
      <c r="I33" s="2" t="s">
        <v>1610</v>
      </c>
    </row>
    <row r="34" spans="1:9" ht="42" x14ac:dyDescent="0.15">
      <c r="A34" s="1" t="s">
        <v>124</v>
      </c>
      <c r="B34" s="1" t="s">
        <v>561</v>
      </c>
      <c r="C34" s="2" t="s">
        <v>1629</v>
      </c>
      <c r="D34" s="2" t="s">
        <v>1609</v>
      </c>
      <c r="E34" s="1" t="s">
        <v>1602</v>
      </c>
      <c r="F34" s="3">
        <v>625898.76</v>
      </c>
      <c r="G34" s="3">
        <v>428829.46</v>
      </c>
      <c r="H34" s="3">
        <v>-197069.3</v>
      </c>
      <c r="I34" s="2" t="s">
        <v>1610</v>
      </c>
    </row>
    <row r="35" spans="1:9" ht="21" x14ac:dyDescent="0.15">
      <c r="A35" s="1" t="s">
        <v>124</v>
      </c>
      <c r="B35" s="1" t="s">
        <v>561</v>
      </c>
      <c r="C35" s="2" t="s">
        <v>1630</v>
      </c>
      <c r="D35" s="2" t="s">
        <v>1609</v>
      </c>
      <c r="E35" s="1" t="s">
        <v>1602</v>
      </c>
      <c r="F35" s="3">
        <v>1772318.41</v>
      </c>
      <c r="G35" s="3">
        <v>2520674.0099999998</v>
      </c>
      <c r="H35" s="3">
        <v>748355.6</v>
      </c>
      <c r="I35" s="2" t="s">
        <v>1610</v>
      </c>
    </row>
    <row r="36" spans="1:9" ht="21" x14ac:dyDescent="0.15">
      <c r="A36" s="1" t="s">
        <v>124</v>
      </c>
      <c r="B36" s="1" t="s">
        <v>561</v>
      </c>
      <c r="C36" s="2" t="s">
        <v>1631</v>
      </c>
      <c r="D36" s="2" t="s">
        <v>1609</v>
      </c>
      <c r="E36" s="1" t="s">
        <v>1602</v>
      </c>
      <c r="F36" s="3">
        <v>2272991.98</v>
      </c>
      <c r="G36" s="3">
        <v>2011615.96</v>
      </c>
      <c r="H36" s="3">
        <v>-261376.02</v>
      </c>
      <c r="I36" s="2" t="s">
        <v>1610</v>
      </c>
    </row>
    <row r="37" spans="1:9" ht="31.5" x14ac:dyDescent="0.15">
      <c r="A37" s="1" t="s">
        <v>124</v>
      </c>
      <c r="B37" s="1" t="s">
        <v>561</v>
      </c>
      <c r="C37" s="2" t="s">
        <v>1632</v>
      </c>
      <c r="D37" s="2" t="s">
        <v>1609</v>
      </c>
      <c r="E37" s="1" t="s">
        <v>1602</v>
      </c>
      <c r="F37" s="3">
        <v>451986.39</v>
      </c>
      <c r="G37" s="3">
        <v>61289.59</v>
      </c>
      <c r="H37" s="3">
        <v>-390696.8</v>
      </c>
      <c r="I37" s="2" t="s">
        <v>1610</v>
      </c>
    </row>
    <row r="38" spans="1:9" ht="31.5" x14ac:dyDescent="0.15">
      <c r="A38" s="1" t="s">
        <v>124</v>
      </c>
      <c r="B38" s="1" t="s">
        <v>561</v>
      </c>
      <c r="C38" s="2" t="s">
        <v>1633</v>
      </c>
      <c r="D38" s="2" t="s">
        <v>1609</v>
      </c>
      <c r="E38" s="1" t="s">
        <v>1602</v>
      </c>
      <c r="F38" s="3">
        <v>560012.52</v>
      </c>
      <c r="G38" s="3">
        <v>745638.95</v>
      </c>
      <c r="H38" s="3">
        <v>185626.43</v>
      </c>
      <c r="I38" s="2" t="s">
        <v>1610</v>
      </c>
    </row>
    <row r="39" spans="1:9" ht="31.5" x14ac:dyDescent="0.15">
      <c r="A39" s="1" t="s">
        <v>124</v>
      </c>
      <c r="B39" s="1" t="s">
        <v>561</v>
      </c>
      <c r="C39" s="2" t="s">
        <v>1634</v>
      </c>
      <c r="D39" s="2" t="s">
        <v>1609</v>
      </c>
      <c r="E39" s="1" t="s">
        <v>1602</v>
      </c>
      <c r="F39" s="3">
        <v>280521.68</v>
      </c>
      <c r="G39" s="3">
        <v>185263.82</v>
      </c>
      <c r="H39" s="3">
        <v>-95257.86</v>
      </c>
      <c r="I39" s="2" t="s">
        <v>1610</v>
      </c>
    </row>
    <row r="40" spans="1:9" ht="31.5" x14ac:dyDescent="0.15">
      <c r="A40" s="1" t="s">
        <v>124</v>
      </c>
      <c r="B40" s="1" t="s">
        <v>561</v>
      </c>
      <c r="C40" s="2" t="s">
        <v>1635</v>
      </c>
      <c r="D40" s="2" t="s">
        <v>1609</v>
      </c>
      <c r="E40" s="1" t="s">
        <v>1602</v>
      </c>
      <c r="F40" s="3">
        <v>1306476.28</v>
      </c>
      <c r="G40" s="3">
        <v>147900.98000000001</v>
      </c>
      <c r="H40" s="3">
        <v>-1158575.3</v>
      </c>
      <c r="I40" s="2" t="s">
        <v>1610</v>
      </c>
    </row>
    <row r="41" spans="1:9" ht="31.5" x14ac:dyDescent="0.15">
      <c r="A41" s="1" t="s">
        <v>124</v>
      </c>
      <c r="B41" s="1" t="s">
        <v>561</v>
      </c>
      <c r="C41" s="2" t="s">
        <v>1618</v>
      </c>
      <c r="D41" s="2" t="s">
        <v>1609</v>
      </c>
      <c r="E41" s="1" t="s">
        <v>1602</v>
      </c>
      <c r="F41" s="3">
        <v>4160784.4</v>
      </c>
      <c r="G41" s="3">
        <v>1203727.93</v>
      </c>
      <c r="H41" s="3">
        <v>-2957056.47</v>
      </c>
      <c r="I41" s="2" t="s">
        <v>1610</v>
      </c>
    </row>
    <row r="42" spans="1:9" ht="31.5" x14ac:dyDescent="0.15">
      <c r="A42" s="1" t="s">
        <v>124</v>
      </c>
      <c r="B42" s="1" t="s">
        <v>561</v>
      </c>
      <c r="C42" s="2" t="s">
        <v>1612</v>
      </c>
      <c r="D42" s="2" t="s">
        <v>1609</v>
      </c>
      <c r="E42" s="1" t="s">
        <v>1602</v>
      </c>
      <c r="F42" s="3">
        <v>2722978.51</v>
      </c>
      <c r="G42" s="3">
        <v>4196696.54</v>
      </c>
      <c r="H42" s="3">
        <v>1473718.03</v>
      </c>
      <c r="I42" s="2" t="s">
        <v>1610</v>
      </c>
    </row>
    <row r="43" spans="1:9" ht="31.5" x14ac:dyDescent="0.15">
      <c r="A43" s="1" t="s">
        <v>124</v>
      </c>
      <c r="B43" s="1" t="s">
        <v>561</v>
      </c>
      <c r="C43" s="2" t="s">
        <v>1636</v>
      </c>
      <c r="D43" s="2" t="s">
        <v>1609</v>
      </c>
      <c r="E43" s="1" t="s">
        <v>1602</v>
      </c>
      <c r="F43" s="3">
        <v>2416227.87</v>
      </c>
      <c r="G43" s="3">
        <v>579230.24</v>
      </c>
      <c r="H43" s="3">
        <v>-1836997.63</v>
      </c>
      <c r="I43" s="2" t="s">
        <v>1610</v>
      </c>
    </row>
    <row r="44" spans="1:9" ht="31.5" x14ac:dyDescent="0.15">
      <c r="A44" s="1" t="s">
        <v>124</v>
      </c>
      <c r="B44" s="1" t="s">
        <v>561</v>
      </c>
      <c r="C44" s="2" t="s">
        <v>1637</v>
      </c>
      <c r="D44" s="2" t="s">
        <v>1609</v>
      </c>
      <c r="E44" s="1" t="s">
        <v>1602</v>
      </c>
      <c r="F44" s="3">
        <v>5050111.09</v>
      </c>
      <c r="G44" s="3">
        <v>5583604.6799999997</v>
      </c>
      <c r="H44" s="3">
        <v>533493.59</v>
      </c>
      <c r="I44" s="2" t="s">
        <v>1610</v>
      </c>
    </row>
    <row r="45" spans="1:9" ht="42" x14ac:dyDescent="0.15">
      <c r="A45" s="1" t="s">
        <v>124</v>
      </c>
      <c r="B45" s="1" t="s">
        <v>561</v>
      </c>
      <c r="C45" s="2" t="s">
        <v>1638</v>
      </c>
      <c r="D45" s="2" t="s">
        <v>1609</v>
      </c>
      <c r="E45" s="1" t="s">
        <v>1602</v>
      </c>
      <c r="F45" s="3">
        <v>2495359.64</v>
      </c>
      <c r="G45" s="3">
        <v>2251114.27</v>
      </c>
      <c r="H45" s="3">
        <v>-244245.37</v>
      </c>
      <c r="I45" s="2" t="s">
        <v>1610</v>
      </c>
    </row>
    <row r="46" spans="1:9" ht="31.5" x14ac:dyDescent="0.15">
      <c r="A46" s="1" t="s">
        <v>124</v>
      </c>
      <c r="B46" s="1" t="s">
        <v>561</v>
      </c>
      <c r="C46" s="2" t="s">
        <v>1639</v>
      </c>
      <c r="D46" s="2" t="s">
        <v>1609</v>
      </c>
      <c r="E46" s="1" t="s">
        <v>1602</v>
      </c>
      <c r="F46" s="3">
        <v>527070.61</v>
      </c>
      <c r="G46" s="3">
        <v>558552.99</v>
      </c>
      <c r="H46" s="3">
        <v>31482.38</v>
      </c>
      <c r="I46" s="2" t="s">
        <v>1610</v>
      </c>
    </row>
    <row r="47" spans="1:9" ht="42" x14ac:dyDescent="0.15">
      <c r="A47" s="1" t="s">
        <v>124</v>
      </c>
      <c r="B47" s="1" t="s">
        <v>561</v>
      </c>
      <c r="C47" s="2" t="s">
        <v>1640</v>
      </c>
      <c r="D47" s="2" t="s">
        <v>1609</v>
      </c>
      <c r="E47" s="1" t="s">
        <v>1602</v>
      </c>
      <c r="F47" s="3">
        <v>561211.93999999994</v>
      </c>
      <c r="G47" s="3">
        <v>0</v>
      </c>
      <c r="H47" s="3">
        <v>-561211.93999999994</v>
      </c>
      <c r="I47" s="2" t="s">
        <v>1610</v>
      </c>
    </row>
    <row r="48" spans="1:9" ht="21" x14ac:dyDescent="0.15">
      <c r="A48" s="1" t="s">
        <v>124</v>
      </c>
      <c r="B48" s="1" t="s">
        <v>561</v>
      </c>
      <c r="C48" s="2" t="s">
        <v>1641</v>
      </c>
      <c r="D48" s="2" t="s">
        <v>1609</v>
      </c>
      <c r="E48" s="1" t="s">
        <v>1602</v>
      </c>
      <c r="F48" s="3">
        <v>79180.61</v>
      </c>
      <c r="G48" s="3">
        <v>0</v>
      </c>
      <c r="H48" s="3">
        <v>-79180.61</v>
      </c>
      <c r="I48" s="2" t="s">
        <v>1610</v>
      </c>
    </row>
    <row r="49" spans="1:9" ht="31.5" x14ac:dyDescent="0.15">
      <c r="A49" s="1" t="s">
        <v>124</v>
      </c>
      <c r="B49" s="1" t="s">
        <v>684</v>
      </c>
      <c r="C49" s="2" t="s">
        <v>1618</v>
      </c>
      <c r="D49" s="2" t="s">
        <v>1642</v>
      </c>
      <c r="E49" s="1" t="s">
        <v>1602</v>
      </c>
      <c r="F49" s="3">
        <v>0</v>
      </c>
      <c r="G49" s="3">
        <v>42659.38</v>
      </c>
      <c r="H49" s="3">
        <v>42659.38</v>
      </c>
      <c r="I49" s="2" t="s">
        <v>1610</v>
      </c>
    </row>
    <row r="50" spans="1:9" ht="42" x14ac:dyDescent="0.15">
      <c r="A50" s="1" t="s">
        <v>124</v>
      </c>
      <c r="B50" s="1" t="s">
        <v>684</v>
      </c>
      <c r="C50" s="2" t="s">
        <v>1640</v>
      </c>
      <c r="D50" s="2" t="s">
        <v>1642</v>
      </c>
      <c r="E50" s="1" t="s">
        <v>1602</v>
      </c>
      <c r="F50" s="3">
        <v>14454.06</v>
      </c>
      <c r="G50" s="3">
        <v>0</v>
      </c>
      <c r="H50" s="3">
        <v>-14454.06</v>
      </c>
      <c r="I50" s="2" t="s">
        <v>1610</v>
      </c>
    </row>
    <row r="51" spans="1:9" ht="21" x14ac:dyDescent="0.15">
      <c r="A51" s="1" t="s">
        <v>124</v>
      </c>
      <c r="B51" s="1" t="s">
        <v>684</v>
      </c>
      <c r="C51" s="2" t="s">
        <v>1622</v>
      </c>
      <c r="D51" s="2" t="s">
        <v>1642</v>
      </c>
      <c r="E51" s="1" t="s">
        <v>1602</v>
      </c>
      <c r="F51" s="3">
        <v>11665.88</v>
      </c>
      <c r="G51" s="3">
        <v>0</v>
      </c>
      <c r="H51" s="3">
        <v>-11665.88</v>
      </c>
      <c r="I51" s="2" t="s">
        <v>1610</v>
      </c>
    </row>
    <row r="52" spans="1:9" ht="31.5" x14ac:dyDescent="0.15">
      <c r="A52" s="1" t="s">
        <v>124</v>
      </c>
      <c r="B52" s="1" t="s">
        <v>684</v>
      </c>
      <c r="C52" s="2" t="s">
        <v>1624</v>
      </c>
      <c r="D52" s="2" t="s">
        <v>1642</v>
      </c>
      <c r="E52" s="1" t="s">
        <v>1602</v>
      </c>
      <c r="F52" s="3">
        <v>2085.38</v>
      </c>
      <c r="G52" s="3">
        <v>0</v>
      </c>
      <c r="H52" s="3">
        <v>-2085.38</v>
      </c>
      <c r="I52" s="2" t="s">
        <v>1610</v>
      </c>
    </row>
    <row r="53" spans="1:9" ht="31.5" x14ac:dyDescent="0.15">
      <c r="A53" s="1" t="s">
        <v>124</v>
      </c>
      <c r="B53" s="1" t="s">
        <v>684</v>
      </c>
      <c r="C53" s="2" t="s">
        <v>1626</v>
      </c>
      <c r="D53" s="2" t="s">
        <v>1642</v>
      </c>
      <c r="E53" s="1" t="s">
        <v>1602</v>
      </c>
      <c r="F53" s="3">
        <v>14454.06</v>
      </c>
      <c r="G53" s="3">
        <v>0</v>
      </c>
      <c r="H53" s="3">
        <v>-14454.06</v>
      </c>
      <c r="I53" s="2" t="s">
        <v>1610</v>
      </c>
    </row>
    <row r="54" spans="1:9" ht="63" x14ac:dyDescent="0.15">
      <c r="A54" s="1" t="s">
        <v>124</v>
      </c>
      <c r="B54" s="1" t="s">
        <v>687</v>
      </c>
      <c r="C54" s="2" t="s">
        <v>1618</v>
      </c>
      <c r="D54" s="2" t="s">
        <v>1643</v>
      </c>
      <c r="E54" s="1" t="s">
        <v>1602</v>
      </c>
      <c r="F54" s="3">
        <v>364912.73</v>
      </c>
      <c r="G54" s="3">
        <v>0</v>
      </c>
      <c r="H54" s="3">
        <v>-364912.73</v>
      </c>
      <c r="I54" s="2" t="s">
        <v>1610</v>
      </c>
    </row>
    <row r="55" spans="1:9" ht="63" x14ac:dyDescent="0.15">
      <c r="A55" s="1" t="s">
        <v>124</v>
      </c>
      <c r="B55" s="1" t="s">
        <v>687</v>
      </c>
      <c r="C55" s="2" t="s">
        <v>1614</v>
      </c>
      <c r="D55" s="2" t="s">
        <v>1643</v>
      </c>
      <c r="E55" s="1" t="s">
        <v>1602</v>
      </c>
      <c r="F55" s="3">
        <v>0</v>
      </c>
      <c r="G55" s="3">
        <v>171344.11</v>
      </c>
      <c r="H55" s="3">
        <v>171344.11</v>
      </c>
      <c r="I55" s="2" t="s">
        <v>1610</v>
      </c>
    </row>
    <row r="56" spans="1:9" ht="63" x14ac:dyDescent="0.15">
      <c r="A56" s="1" t="s">
        <v>124</v>
      </c>
      <c r="B56" s="1" t="s">
        <v>687</v>
      </c>
      <c r="C56" s="2" t="s">
        <v>1618</v>
      </c>
      <c r="D56" s="2" t="s">
        <v>1643</v>
      </c>
      <c r="E56" s="1" t="s">
        <v>1602</v>
      </c>
      <c r="F56" s="3">
        <v>0</v>
      </c>
      <c r="G56" s="3">
        <v>364912.73</v>
      </c>
      <c r="H56" s="3">
        <v>364912.73</v>
      </c>
      <c r="I56" s="2" t="s">
        <v>1610</v>
      </c>
    </row>
    <row r="57" spans="1:9" ht="63" x14ac:dyDescent="0.15">
      <c r="A57" s="1" t="s">
        <v>124</v>
      </c>
      <c r="B57" s="1" t="s">
        <v>687</v>
      </c>
      <c r="C57" s="2" t="s">
        <v>1636</v>
      </c>
      <c r="D57" s="2" t="s">
        <v>1643</v>
      </c>
      <c r="E57" s="1" t="s">
        <v>1602</v>
      </c>
      <c r="F57" s="3">
        <v>220056.46</v>
      </c>
      <c r="G57" s="3">
        <v>983.21</v>
      </c>
      <c r="H57" s="3">
        <v>-219073.25</v>
      </c>
      <c r="I57" s="2" t="s">
        <v>1610</v>
      </c>
    </row>
    <row r="58" spans="1:9" ht="63" x14ac:dyDescent="0.15">
      <c r="A58" s="1" t="s">
        <v>124</v>
      </c>
      <c r="B58" s="1" t="s">
        <v>687</v>
      </c>
      <c r="C58" s="2" t="s">
        <v>1626</v>
      </c>
      <c r="D58" s="2" t="s">
        <v>1643</v>
      </c>
      <c r="E58" s="1" t="s">
        <v>1602</v>
      </c>
      <c r="F58" s="3">
        <v>50662.05</v>
      </c>
      <c r="G58" s="3">
        <v>0</v>
      </c>
      <c r="H58" s="3">
        <v>-50662.05</v>
      </c>
      <c r="I58" s="2" t="s">
        <v>1610</v>
      </c>
    </row>
    <row r="59" spans="1:9" ht="63" x14ac:dyDescent="0.15">
      <c r="A59" s="1" t="s">
        <v>124</v>
      </c>
      <c r="B59" s="1" t="s">
        <v>687</v>
      </c>
      <c r="C59" s="2" t="s">
        <v>1631</v>
      </c>
      <c r="D59" s="2" t="s">
        <v>1643</v>
      </c>
      <c r="E59" s="1" t="s">
        <v>1602</v>
      </c>
      <c r="F59" s="3">
        <v>0</v>
      </c>
      <c r="G59" s="3">
        <v>198760.04</v>
      </c>
      <c r="H59" s="3">
        <v>198760.04</v>
      </c>
      <c r="I59" s="2" t="s">
        <v>1610</v>
      </c>
    </row>
    <row r="60" spans="1:9" ht="63" x14ac:dyDescent="0.15">
      <c r="A60" s="1" t="s">
        <v>124</v>
      </c>
      <c r="B60" s="1" t="s">
        <v>687</v>
      </c>
      <c r="C60" s="2" t="s">
        <v>1622</v>
      </c>
      <c r="D60" s="2" t="s">
        <v>1643</v>
      </c>
      <c r="E60" s="1" t="s">
        <v>1602</v>
      </c>
      <c r="F60" s="3">
        <v>40889.370000000003</v>
      </c>
      <c r="G60" s="3">
        <v>0</v>
      </c>
      <c r="H60" s="3">
        <v>-40889.370000000003</v>
      </c>
      <c r="I60" s="2" t="s">
        <v>1610</v>
      </c>
    </row>
    <row r="61" spans="1:9" ht="63" x14ac:dyDescent="0.15">
      <c r="A61" s="1" t="s">
        <v>124</v>
      </c>
      <c r="B61" s="1" t="s">
        <v>687</v>
      </c>
      <c r="C61" s="2" t="s">
        <v>1624</v>
      </c>
      <c r="D61" s="2" t="s">
        <v>1643</v>
      </c>
      <c r="E61" s="1" t="s">
        <v>1602</v>
      </c>
      <c r="F61" s="3">
        <v>7309.3</v>
      </c>
      <c r="G61" s="3">
        <v>0</v>
      </c>
      <c r="H61" s="3">
        <v>-7309.3</v>
      </c>
      <c r="I61" s="2" t="s">
        <v>1610</v>
      </c>
    </row>
    <row r="62" spans="1:9" ht="63" x14ac:dyDescent="0.15">
      <c r="A62" s="1" t="s">
        <v>124</v>
      </c>
      <c r="B62" s="1" t="s">
        <v>687</v>
      </c>
      <c r="C62" s="2" t="s">
        <v>1640</v>
      </c>
      <c r="D62" s="2" t="s">
        <v>1643</v>
      </c>
      <c r="E62" s="1" t="s">
        <v>1602</v>
      </c>
      <c r="F62" s="3">
        <v>55283.34</v>
      </c>
      <c r="G62" s="3">
        <v>0</v>
      </c>
      <c r="H62" s="3">
        <v>-55283.34</v>
      </c>
      <c r="I62" s="2" t="s">
        <v>1610</v>
      </c>
    </row>
    <row r="63" spans="1:9" ht="63" x14ac:dyDescent="0.15">
      <c r="A63" s="1" t="s">
        <v>124</v>
      </c>
      <c r="B63" s="1" t="s">
        <v>687</v>
      </c>
      <c r="C63" s="2" t="s">
        <v>1615</v>
      </c>
      <c r="D63" s="2" t="s">
        <v>1643</v>
      </c>
      <c r="E63" s="1" t="s">
        <v>1602</v>
      </c>
      <c r="F63" s="3">
        <v>151030.9</v>
      </c>
      <c r="G63" s="3">
        <v>0</v>
      </c>
      <c r="H63" s="3">
        <v>-151030.9</v>
      </c>
      <c r="I63" s="2" t="s">
        <v>1610</v>
      </c>
    </row>
    <row r="64" spans="1:9" ht="63" x14ac:dyDescent="0.15">
      <c r="A64" s="1" t="s">
        <v>124</v>
      </c>
      <c r="B64" s="1" t="s">
        <v>687</v>
      </c>
      <c r="C64" s="2" t="s">
        <v>1639</v>
      </c>
      <c r="D64" s="2" t="s">
        <v>1643</v>
      </c>
      <c r="E64" s="1" t="s">
        <v>1602</v>
      </c>
      <c r="F64" s="3">
        <v>48655.03</v>
      </c>
      <c r="G64" s="3">
        <v>202799.09</v>
      </c>
      <c r="H64" s="3">
        <v>154144.06</v>
      </c>
      <c r="I64" s="2" t="s">
        <v>1610</v>
      </c>
    </row>
    <row r="65" spans="1:9" ht="31.5" x14ac:dyDescent="0.15">
      <c r="A65" s="1" t="s">
        <v>124</v>
      </c>
      <c r="B65" s="1" t="s">
        <v>725</v>
      </c>
      <c r="C65" s="2" t="s">
        <v>1628</v>
      </c>
      <c r="D65" s="2" t="s">
        <v>1644</v>
      </c>
      <c r="E65" s="1" t="s">
        <v>1602</v>
      </c>
      <c r="F65" s="3">
        <v>542674.62</v>
      </c>
      <c r="G65" s="3">
        <v>764068.78</v>
      </c>
      <c r="H65" s="3">
        <v>221394.16</v>
      </c>
      <c r="I65" s="2" t="s">
        <v>1610</v>
      </c>
    </row>
    <row r="66" spans="1:9" ht="42" x14ac:dyDescent="0.15">
      <c r="A66" s="1" t="s">
        <v>124</v>
      </c>
      <c r="B66" s="1" t="s">
        <v>725</v>
      </c>
      <c r="C66" s="2" t="s">
        <v>1640</v>
      </c>
      <c r="D66" s="2" t="s">
        <v>1644</v>
      </c>
      <c r="E66" s="1" t="s">
        <v>1602</v>
      </c>
      <c r="F66" s="3">
        <v>240067.95</v>
      </c>
      <c r="G66" s="3">
        <v>0</v>
      </c>
      <c r="H66" s="3">
        <v>-240067.95</v>
      </c>
      <c r="I66" s="2" t="s">
        <v>1610</v>
      </c>
    </row>
    <row r="67" spans="1:9" ht="31.5" x14ac:dyDescent="0.15">
      <c r="A67" s="1" t="s">
        <v>124</v>
      </c>
      <c r="B67" s="1" t="s">
        <v>725</v>
      </c>
      <c r="C67" s="2" t="s">
        <v>1626</v>
      </c>
      <c r="D67" s="2" t="s">
        <v>1644</v>
      </c>
      <c r="E67" s="1" t="s">
        <v>1602</v>
      </c>
      <c r="F67" s="3">
        <v>240067.95</v>
      </c>
      <c r="G67" s="3">
        <v>0</v>
      </c>
      <c r="H67" s="3">
        <v>-240067.95</v>
      </c>
      <c r="I67" s="2" t="s">
        <v>1610</v>
      </c>
    </row>
    <row r="68" spans="1:9" ht="21" x14ac:dyDescent="0.15">
      <c r="A68" s="1" t="s">
        <v>124</v>
      </c>
      <c r="B68" s="1" t="s">
        <v>725</v>
      </c>
      <c r="C68" s="2" t="s">
        <v>1620</v>
      </c>
      <c r="D68" s="2" t="s">
        <v>1644</v>
      </c>
      <c r="E68" s="1" t="s">
        <v>1602</v>
      </c>
      <c r="F68" s="3">
        <v>0</v>
      </c>
      <c r="G68" s="3">
        <v>240585.58</v>
      </c>
      <c r="H68" s="3">
        <v>240585.58</v>
      </c>
      <c r="I68" s="2" t="s">
        <v>1610</v>
      </c>
    </row>
    <row r="69" spans="1:9" ht="31.5" x14ac:dyDescent="0.15">
      <c r="A69" s="1" t="s">
        <v>124</v>
      </c>
      <c r="B69" s="1" t="s">
        <v>725</v>
      </c>
      <c r="C69" s="2" t="s">
        <v>1618</v>
      </c>
      <c r="D69" s="2" t="s">
        <v>1644</v>
      </c>
      <c r="E69" s="1" t="s">
        <v>1602</v>
      </c>
      <c r="F69" s="3">
        <v>1430355.15</v>
      </c>
      <c r="G69" s="3">
        <v>0</v>
      </c>
      <c r="H69" s="3">
        <v>-1430355.15</v>
      </c>
      <c r="I69" s="2" t="s">
        <v>1610</v>
      </c>
    </row>
    <row r="70" spans="1:9" ht="31.5" x14ac:dyDescent="0.15">
      <c r="A70" s="1" t="s">
        <v>124</v>
      </c>
      <c r="B70" s="1" t="s">
        <v>725</v>
      </c>
      <c r="C70" s="2" t="s">
        <v>1624</v>
      </c>
      <c r="D70" s="2" t="s">
        <v>1644</v>
      </c>
      <c r="E70" s="1" t="s">
        <v>1602</v>
      </c>
      <c r="F70" s="3">
        <v>28650.53</v>
      </c>
      <c r="G70" s="3">
        <v>0</v>
      </c>
      <c r="H70" s="3">
        <v>-28650.53</v>
      </c>
      <c r="I70" s="2" t="s">
        <v>1610</v>
      </c>
    </row>
    <row r="71" spans="1:9" ht="31.5" x14ac:dyDescent="0.15">
      <c r="A71" s="1" t="s">
        <v>124</v>
      </c>
      <c r="B71" s="1" t="s">
        <v>725</v>
      </c>
      <c r="C71" s="2" t="s">
        <v>1618</v>
      </c>
      <c r="D71" s="2" t="s">
        <v>1644</v>
      </c>
      <c r="E71" s="1" t="s">
        <v>1602</v>
      </c>
      <c r="F71" s="3">
        <v>0</v>
      </c>
      <c r="G71" s="3">
        <v>1670920.8</v>
      </c>
      <c r="H71" s="3">
        <v>1670920.8</v>
      </c>
      <c r="I71" s="2" t="s">
        <v>1610</v>
      </c>
    </row>
    <row r="72" spans="1:9" ht="21" x14ac:dyDescent="0.15">
      <c r="A72" s="1" t="s">
        <v>124</v>
      </c>
      <c r="B72" s="1" t="s">
        <v>725</v>
      </c>
      <c r="C72" s="2" t="s">
        <v>1622</v>
      </c>
      <c r="D72" s="2" t="s">
        <v>1644</v>
      </c>
      <c r="E72" s="1" t="s">
        <v>1602</v>
      </c>
      <c r="F72" s="3">
        <v>193758.96</v>
      </c>
      <c r="G72" s="3">
        <v>0</v>
      </c>
      <c r="H72" s="3">
        <v>-193758.96</v>
      </c>
      <c r="I72" s="2" t="s">
        <v>1610</v>
      </c>
    </row>
    <row r="73" spans="1:9" ht="42" x14ac:dyDescent="0.15">
      <c r="A73" s="1" t="s">
        <v>124</v>
      </c>
      <c r="B73" s="1" t="s">
        <v>520</v>
      </c>
      <c r="C73" s="2" t="s">
        <v>1640</v>
      </c>
      <c r="D73" s="2" t="s">
        <v>1645</v>
      </c>
      <c r="E73" s="1" t="s">
        <v>1602</v>
      </c>
      <c r="F73" s="3">
        <v>47091.360000000001</v>
      </c>
      <c r="G73" s="3">
        <v>0</v>
      </c>
      <c r="H73" s="3">
        <v>-47091.360000000001</v>
      </c>
      <c r="I73" s="2" t="s">
        <v>1610</v>
      </c>
    </row>
    <row r="74" spans="1:9" ht="31.5" x14ac:dyDescent="0.15">
      <c r="A74" s="1" t="s">
        <v>124</v>
      </c>
      <c r="B74" s="1" t="s">
        <v>520</v>
      </c>
      <c r="C74" s="2" t="s">
        <v>1626</v>
      </c>
      <c r="D74" s="2" t="s">
        <v>1645</v>
      </c>
      <c r="E74" s="1" t="s">
        <v>1602</v>
      </c>
      <c r="F74" s="3">
        <v>47091.360000000001</v>
      </c>
      <c r="G74" s="3">
        <v>0</v>
      </c>
      <c r="H74" s="3">
        <v>-47091.360000000001</v>
      </c>
      <c r="I74" s="2" t="s">
        <v>1610</v>
      </c>
    </row>
    <row r="75" spans="1:9" ht="31.5" x14ac:dyDescent="0.15">
      <c r="A75" s="1" t="s">
        <v>124</v>
      </c>
      <c r="B75" s="1" t="s">
        <v>520</v>
      </c>
      <c r="C75" s="2" t="s">
        <v>1624</v>
      </c>
      <c r="D75" s="2" t="s">
        <v>1645</v>
      </c>
      <c r="E75" s="1" t="s">
        <v>1602</v>
      </c>
      <c r="F75" s="3">
        <v>6794.17</v>
      </c>
      <c r="G75" s="3">
        <v>0</v>
      </c>
      <c r="H75" s="3">
        <v>-6794.17</v>
      </c>
      <c r="I75" s="2" t="s">
        <v>1610</v>
      </c>
    </row>
    <row r="76" spans="1:9" ht="21" x14ac:dyDescent="0.15">
      <c r="A76" s="1" t="s">
        <v>124</v>
      </c>
      <c r="B76" s="1" t="s">
        <v>520</v>
      </c>
      <c r="C76" s="2" t="s">
        <v>1622</v>
      </c>
      <c r="D76" s="2" t="s">
        <v>1645</v>
      </c>
      <c r="E76" s="1" t="s">
        <v>1602</v>
      </c>
      <c r="F76" s="3">
        <v>38007.46</v>
      </c>
      <c r="G76" s="3">
        <v>0</v>
      </c>
      <c r="H76" s="3">
        <v>-38007.46</v>
      </c>
      <c r="I76" s="2" t="s">
        <v>1610</v>
      </c>
    </row>
    <row r="77" spans="1:9" ht="31.5" x14ac:dyDescent="0.15">
      <c r="A77" s="1" t="s">
        <v>124</v>
      </c>
      <c r="B77" s="1" t="s">
        <v>520</v>
      </c>
      <c r="C77" s="2" t="s">
        <v>1618</v>
      </c>
      <c r="D77" s="2" t="s">
        <v>1645</v>
      </c>
      <c r="E77" s="1" t="s">
        <v>1602</v>
      </c>
      <c r="F77" s="3">
        <v>0</v>
      </c>
      <c r="G77" s="3">
        <v>138984.35</v>
      </c>
      <c r="H77" s="3">
        <v>138984.35</v>
      </c>
      <c r="I77" s="2" t="s">
        <v>1610</v>
      </c>
    </row>
    <row r="78" spans="1:9" ht="31.5" x14ac:dyDescent="0.15">
      <c r="A78" s="1" t="s">
        <v>124</v>
      </c>
      <c r="B78" s="1" t="s">
        <v>526</v>
      </c>
      <c r="C78" s="2" t="s">
        <v>1626</v>
      </c>
      <c r="D78" s="2" t="s">
        <v>1646</v>
      </c>
      <c r="E78" s="1" t="s">
        <v>1602</v>
      </c>
      <c r="F78" s="3">
        <v>9650.8700000000008</v>
      </c>
      <c r="G78" s="3">
        <v>0</v>
      </c>
      <c r="H78" s="3">
        <v>-9650.8700000000008</v>
      </c>
      <c r="I78" s="2" t="s">
        <v>1610</v>
      </c>
    </row>
    <row r="79" spans="1:9" ht="31.5" x14ac:dyDescent="0.15">
      <c r="A79" s="1" t="s">
        <v>124</v>
      </c>
      <c r="B79" s="1" t="s">
        <v>526</v>
      </c>
      <c r="C79" s="2" t="s">
        <v>1618</v>
      </c>
      <c r="D79" s="2" t="s">
        <v>1646</v>
      </c>
      <c r="E79" s="1" t="s">
        <v>1602</v>
      </c>
      <c r="F79" s="3">
        <v>0</v>
      </c>
      <c r="G79" s="3">
        <v>28483.35</v>
      </c>
      <c r="H79" s="3">
        <v>28483.35</v>
      </c>
      <c r="I79" s="2" t="s">
        <v>1610</v>
      </c>
    </row>
    <row r="80" spans="1:9" ht="31.5" x14ac:dyDescent="0.15">
      <c r="A80" s="1" t="s">
        <v>124</v>
      </c>
      <c r="B80" s="1" t="s">
        <v>526</v>
      </c>
      <c r="C80" s="2" t="s">
        <v>1624</v>
      </c>
      <c r="D80" s="2" t="s">
        <v>1646</v>
      </c>
      <c r="E80" s="1" t="s">
        <v>1602</v>
      </c>
      <c r="F80" s="3">
        <v>1392.39</v>
      </c>
      <c r="G80" s="3">
        <v>0</v>
      </c>
      <c r="H80" s="3">
        <v>-1392.39</v>
      </c>
      <c r="I80" s="2" t="s">
        <v>1610</v>
      </c>
    </row>
    <row r="81" spans="1:9" ht="42" x14ac:dyDescent="0.15">
      <c r="A81" s="1" t="s">
        <v>124</v>
      </c>
      <c r="B81" s="1" t="s">
        <v>526</v>
      </c>
      <c r="C81" s="2" t="s">
        <v>1640</v>
      </c>
      <c r="D81" s="2" t="s">
        <v>1646</v>
      </c>
      <c r="E81" s="1" t="s">
        <v>1602</v>
      </c>
      <c r="F81" s="3">
        <v>9650.8700000000008</v>
      </c>
      <c r="G81" s="3">
        <v>0</v>
      </c>
      <c r="H81" s="3">
        <v>-9650.8700000000008</v>
      </c>
      <c r="I81" s="2" t="s">
        <v>1610</v>
      </c>
    </row>
    <row r="82" spans="1:9" ht="21" x14ac:dyDescent="0.15">
      <c r="A82" s="1" t="s">
        <v>124</v>
      </c>
      <c r="B82" s="1" t="s">
        <v>526</v>
      </c>
      <c r="C82" s="2" t="s">
        <v>1622</v>
      </c>
      <c r="D82" s="2" t="s">
        <v>1646</v>
      </c>
      <c r="E82" s="1" t="s">
        <v>1602</v>
      </c>
      <c r="F82" s="3">
        <v>7789.22</v>
      </c>
      <c r="G82" s="3">
        <v>0</v>
      </c>
      <c r="H82" s="3">
        <v>-7789.22</v>
      </c>
      <c r="I82" s="2" t="s">
        <v>1610</v>
      </c>
    </row>
    <row r="83" spans="1:9" ht="21" x14ac:dyDescent="0.15">
      <c r="A83" s="1" t="s">
        <v>192</v>
      </c>
      <c r="B83" s="1" t="s">
        <v>561</v>
      </c>
      <c r="C83" s="2" t="s">
        <v>1631</v>
      </c>
      <c r="D83" s="2" t="s">
        <v>1647</v>
      </c>
      <c r="E83" s="1" t="s">
        <v>1602</v>
      </c>
      <c r="F83" s="3">
        <v>0</v>
      </c>
      <c r="G83" s="3">
        <v>60025.53</v>
      </c>
      <c r="H83" s="3">
        <v>60025.53</v>
      </c>
      <c r="I83" s="2" t="s">
        <v>1610</v>
      </c>
    </row>
    <row r="84" spans="1:9" ht="31.5" x14ac:dyDescent="0.15">
      <c r="A84" s="1" t="s">
        <v>192</v>
      </c>
      <c r="B84" s="1" t="s">
        <v>561</v>
      </c>
      <c r="C84" s="2" t="s">
        <v>1614</v>
      </c>
      <c r="D84" s="2" t="s">
        <v>1647</v>
      </c>
      <c r="E84" s="1" t="s">
        <v>1602</v>
      </c>
      <c r="F84" s="3">
        <v>0</v>
      </c>
      <c r="G84" s="3">
        <v>51745.919999999998</v>
      </c>
      <c r="H84" s="3">
        <v>51745.919999999998</v>
      </c>
      <c r="I84" s="2" t="s">
        <v>1610</v>
      </c>
    </row>
    <row r="85" spans="1:9" ht="21" x14ac:dyDescent="0.15">
      <c r="A85" s="1" t="s">
        <v>192</v>
      </c>
      <c r="B85" s="1" t="s">
        <v>561</v>
      </c>
      <c r="C85" s="2" t="s">
        <v>1641</v>
      </c>
      <c r="D85" s="2" t="s">
        <v>1647</v>
      </c>
      <c r="E85" s="1" t="s">
        <v>1602</v>
      </c>
      <c r="F85" s="3">
        <v>24452.81</v>
      </c>
      <c r="G85" s="3">
        <v>2382.4</v>
      </c>
      <c r="H85" s="3">
        <v>-22070.41</v>
      </c>
      <c r="I85" s="2" t="s">
        <v>1610</v>
      </c>
    </row>
    <row r="86" spans="1:9" ht="42" x14ac:dyDescent="0.15">
      <c r="A86" s="1" t="s">
        <v>192</v>
      </c>
      <c r="B86" s="1" t="s">
        <v>561</v>
      </c>
      <c r="C86" s="2" t="s">
        <v>1640</v>
      </c>
      <c r="D86" s="2" t="s">
        <v>1647</v>
      </c>
      <c r="E86" s="1" t="s">
        <v>1602</v>
      </c>
      <c r="F86" s="3">
        <v>151069.41</v>
      </c>
      <c r="G86" s="3">
        <v>0</v>
      </c>
      <c r="H86" s="3">
        <v>-151069.41</v>
      </c>
      <c r="I86" s="2" t="s">
        <v>1610</v>
      </c>
    </row>
    <row r="87" spans="1:9" ht="31.5" x14ac:dyDescent="0.15">
      <c r="A87" s="1" t="s">
        <v>192</v>
      </c>
      <c r="B87" s="1" t="s">
        <v>561</v>
      </c>
      <c r="C87" s="2" t="s">
        <v>1617</v>
      </c>
      <c r="D87" s="2" t="s">
        <v>1647</v>
      </c>
      <c r="E87" s="1" t="s">
        <v>1602</v>
      </c>
      <c r="F87" s="3">
        <v>0</v>
      </c>
      <c r="G87" s="3">
        <v>299741.67</v>
      </c>
      <c r="H87" s="3">
        <v>299741.67</v>
      </c>
      <c r="I87" s="2" t="s">
        <v>1610</v>
      </c>
    </row>
    <row r="88" spans="1:9" ht="31.5" x14ac:dyDescent="0.15">
      <c r="A88" s="1" t="s">
        <v>192</v>
      </c>
      <c r="B88" s="1" t="s">
        <v>561</v>
      </c>
      <c r="C88" s="2" t="s">
        <v>1619</v>
      </c>
      <c r="D88" s="2" t="s">
        <v>1647</v>
      </c>
      <c r="E88" s="1" t="s">
        <v>1602</v>
      </c>
      <c r="F88" s="3">
        <v>0</v>
      </c>
      <c r="G88" s="3">
        <v>221804.14</v>
      </c>
      <c r="H88" s="3">
        <v>221804.14</v>
      </c>
      <c r="I88" s="2" t="s">
        <v>1610</v>
      </c>
    </row>
    <row r="89" spans="1:9" ht="31.5" x14ac:dyDescent="0.15">
      <c r="A89" s="1" t="s">
        <v>192</v>
      </c>
      <c r="B89" s="1" t="s">
        <v>561</v>
      </c>
      <c r="C89" s="2" t="s">
        <v>1618</v>
      </c>
      <c r="D89" s="2" t="s">
        <v>1647</v>
      </c>
      <c r="E89" s="1" t="s">
        <v>1602</v>
      </c>
      <c r="F89" s="3">
        <v>0</v>
      </c>
      <c r="G89" s="3">
        <v>877943.35</v>
      </c>
      <c r="H89" s="3">
        <v>877943.35</v>
      </c>
      <c r="I89" s="2" t="s">
        <v>1610</v>
      </c>
    </row>
    <row r="90" spans="1:9" ht="31.5" x14ac:dyDescent="0.15">
      <c r="A90" s="1" t="s">
        <v>192</v>
      </c>
      <c r="B90" s="1" t="s">
        <v>561</v>
      </c>
      <c r="C90" s="2" t="s">
        <v>1637</v>
      </c>
      <c r="D90" s="2" t="s">
        <v>1647</v>
      </c>
      <c r="E90" s="1" t="s">
        <v>1602</v>
      </c>
      <c r="F90" s="3">
        <v>1466944.91</v>
      </c>
      <c r="G90" s="3">
        <v>933451.32</v>
      </c>
      <c r="H90" s="3">
        <v>-533493.59</v>
      </c>
      <c r="I90" s="2" t="s">
        <v>1610</v>
      </c>
    </row>
    <row r="91" spans="1:9" ht="31.5" x14ac:dyDescent="0.15">
      <c r="A91" s="1" t="s">
        <v>192</v>
      </c>
      <c r="B91" s="1" t="s">
        <v>561</v>
      </c>
      <c r="C91" s="2" t="s">
        <v>1636</v>
      </c>
      <c r="D91" s="2" t="s">
        <v>1647</v>
      </c>
      <c r="E91" s="1" t="s">
        <v>1602</v>
      </c>
      <c r="F91" s="3">
        <v>736182.03</v>
      </c>
      <c r="G91" s="3">
        <v>955255.28</v>
      </c>
      <c r="H91" s="3">
        <v>219073.25</v>
      </c>
      <c r="I91" s="2" t="s">
        <v>1610</v>
      </c>
    </row>
    <row r="92" spans="1:9" ht="21" x14ac:dyDescent="0.15">
      <c r="A92" s="1" t="s">
        <v>192</v>
      </c>
      <c r="B92" s="1" t="s">
        <v>561</v>
      </c>
      <c r="C92" s="2" t="s">
        <v>1625</v>
      </c>
      <c r="D92" s="2" t="s">
        <v>1647</v>
      </c>
      <c r="E92" s="1" t="s">
        <v>1602</v>
      </c>
      <c r="F92" s="3">
        <v>957874.14</v>
      </c>
      <c r="G92" s="3">
        <v>783011.51</v>
      </c>
      <c r="H92" s="3">
        <v>-174862.63</v>
      </c>
      <c r="I92" s="2" t="s">
        <v>1610</v>
      </c>
    </row>
    <row r="93" spans="1:9" ht="31.5" x14ac:dyDescent="0.15">
      <c r="A93" s="1" t="s">
        <v>192</v>
      </c>
      <c r="B93" s="1" t="s">
        <v>561</v>
      </c>
      <c r="C93" s="2" t="s">
        <v>1626</v>
      </c>
      <c r="D93" s="2" t="s">
        <v>1647</v>
      </c>
      <c r="E93" s="1" t="s">
        <v>1602</v>
      </c>
      <c r="F93" s="3">
        <v>169486.01</v>
      </c>
      <c r="G93" s="3">
        <v>0</v>
      </c>
      <c r="H93" s="3">
        <v>-169486.01</v>
      </c>
      <c r="I93" s="2" t="s">
        <v>1610</v>
      </c>
    </row>
    <row r="94" spans="1:9" ht="31.5" x14ac:dyDescent="0.15">
      <c r="A94" s="1" t="s">
        <v>192</v>
      </c>
      <c r="B94" s="1" t="s">
        <v>561</v>
      </c>
      <c r="C94" s="2" t="s">
        <v>1628</v>
      </c>
      <c r="D94" s="2" t="s">
        <v>1647</v>
      </c>
      <c r="E94" s="1" t="s">
        <v>1602</v>
      </c>
      <c r="F94" s="3">
        <v>358929.7</v>
      </c>
      <c r="G94" s="3">
        <v>1026698</v>
      </c>
      <c r="H94" s="3">
        <v>667768.30000000005</v>
      </c>
      <c r="I94" s="2" t="s">
        <v>1610</v>
      </c>
    </row>
    <row r="95" spans="1:9" ht="31.5" x14ac:dyDescent="0.15">
      <c r="A95" s="1" t="s">
        <v>192</v>
      </c>
      <c r="B95" s="1" t="s">
        <v>561</v>
      </c>
      <c r="C95" s="2" t="s">
        <v>1635</v>
      </c>
      <c r="D95" s="2" t="s">
        <v>1647</v>
      </c>
      <c r="E95" s="1" t="s">
        <v>1602</v>
      </c>
      <c r="F95" s="3">
        <v>403470.29</v>
      </c>
      <c r="G95" s="3">
        <v>0</v>
      </c>
      <c r="H95" s="3">
        <v>-403470.29</v>
      </c>
      <c r="I95" s="2" t="s">
        <v>1610</v>
      </c>
    </row>
    <row r="96" spans="1:9" ht="21" x14ac:dyDescent="0.15">
      <c r="A96" s="1" t="s">
        <v>192</v>
      </c>
      <c r="B96" s="1" t="s">
        <v>561</v>
      </c>
      <c r="C96" s="2" t="s">
        <v>1620</v>
      </c>
      <c r="D96" s="2" t="s">
        <v>1647</v>
      </c>
      <c r="E96" s="1" t="s">
        <v>1602</v>
      </c>
      <c r="F96" s="3">
        <v>0</v>
      </c>
      <c r="G96" s="3">
        <v>78672</v>
      </c>
      <c r="H96" s="3">
        <v>78672</v>
      </c>
      <c r="I96" s="2" t="s">
        <v>1610</v>
      </c>
    </row>
    <row r="97" spans="1:9" ht="31.5" x14ac:dyDescent="0.15">
      <c r="A97" s="1" t="s">
        <v>192</v>
      </c>
      <c r="B97" s="1" t="s">
        <v>561</v>
      </c>
      <c r="C97" s="2" t="s">
        <v>1618</v>
      </c>
      <c r="D97" s="2" t="s">
        <v>1647</v>
      </c>
      <c r="E97" s="1" t="s">
        <v>1602</v>
      </c>
      <c r="F97" s="3">
        <v>1220787.56</v>
      </c>
      <c r="G97" s="3">
        <v>0</v>
      </c>
      <c r="H97" s="3">
        <v>-1220787.56</v>
      </c>
      <c r="I97" s="2" t="s">
        <v>1610</v>
      </c>
    </row>
    <row r="98" spans="1:9" ht="21" x14ac:dyDescent="0.15">
      <c r="A98" s="1" t="s">
        <v>192</v>
      </c>
      <c r="B98" s="1" t="s">
        <v>561</v>
      </c>
      <c r="C98" s="2" t="s">
        <v>1615</v>
      </c>
      <c r="D98" s="2" t="s">
        <v>1647</v>
      </c>
      <c r="E98" s="1" t="s">
        <v>1602</v>
      </c>
      <c r="F98" s="3">
        <v>505262.3</v>
      </c>
      <c r="G98" s="3">
        <v>656293.19999999995</v>
      </c>
      <c r="H98" s="3">
        <v>151030.9</v>
      </c>
      <c r="I98" s="2" t="s">
        <v>1610</v>
      </c>
    </row>
    <row r="99" spans="1:9" ht="21" x14ac:dyDescent="0.15">
      <c r="A99" s="1" t="s">
        <v>192</v>
      </c>
      <c r="B99" s="1" t="s">
        <v>561</v>
      </c>
      <c r="C99" s="2" t="s">
        <v>1622</v>
      </c>
      <c r="D99" s="2" t="s">
        <v>1647</v>
      </c>
      <c r="E99" s="1" t="s">
        <v>1602</v>
      </c>
      <c r="F99" s="3">
        <v>136792.24</v>
      </c>
      <c r="G99" s="3">
        <v>0</v>
      </c>
      <c r="H99" s="3">
        <v>-136792.24</v>
      </c>
      <c r="I99" s="2" t="s">
        <v>1610</v>
      </c>
    </row>
    <row r="100" spans="1:9" ht="31.5" x14ac:dyDescent="0.15">
      <c r="A100" s="1" t="s">
        <v>192</v>
      </c>
      <c r="B100" s="1" t="s">
        <v>561</v>
      </c>
      <c r="C100" s="2" t="s">
        <v>1621</v>
      </c>
      <c r="D100" s="2" t="s">
        <v>1647</v>
      </c>
      <c r="E100" s="1" t="s">
        <v>1602</v>
      </c>
      <c r="F100" s="3">
        <v>547333.18999999994</v>
      </c>
      <c r="G100" s="3">
        <v>756013.08</v>
      </c>
      <c r="H100" s="3">
        <v>208679.89</v>
      </c>
      <c r="I100" s="2" t="s">
        <v>1610</v>
      </c>
    </row>
    <row r="101" spans="1:9" ht="31.5" x14ac:dyDescent="0.15">
      <c r="A101" s="1" t="s">
        <v>192</v>
      </c>
      <c r="B101" s="1" t="s">
        <v>561</v>
      </c>
      <c r="C101" s="2" t="s">
        <v>1624</v>
      </c>
      <c r="D101" s="2" t="s">
        <v>1647</v>
      </c>
      <c r="E101" s="1" t="s">
        <v>1602</v>
      </c>
      <c r="F101" s="3">
        <v>24452.81</v>
      </c>
      <c r="G101" s="3">
        <v>0</v>
      </c>
      <c r="H101" s="3">
        <v>-24452.81</v>
      </c>
      <c r="I101" s="2" t="s">
        <v>1610</v>
      </c>
    </row>
    <row r="102" spans="1:9" ht="31.5" x14ac:dyDescent="0.15">
      <c r="A102" s="1" t="s">
        <v>192</v>
      </c>
      <c r="B102" s="1" t="s">
        <v>684</v>
      </c>
      <c r="C102" s="2" t="s">
        <v>1624</v>
      </c>
      <c r="D102" s="2" t="s">
        <v>1648</v>
      </c>
      <c r="E102" s="1" t="s">
        <v>1602</v>
      </c>
      <c r="F102" s="3">
        <v>629.78</v>
      </c>
      <c r="G102" s="3">
        <v>0</v>
      </c>
      <c r="H102" s="3">
        <v>-629.78</v>
      </c>
      <c r="I102" s="2" t="s">
        <v>1610</v>
      </c>
    </row>
    <row r="103" spans="1:9" ht="31.5" x14ac:dyDescent="0.15">
      <c r="A103" s="1" t="s">
        <v>192</v>
      </c>
      <c r="B103" s="1" t="s">
        <v>684</v>
      </c>
      <c r="C103" s="2" t="s">
        <v>1626</v>
      </c>
      <c r="D103" s="2" t="s">
        <v>1648</v>
      </c>
      <c r="E103" s="1" t="s">
        <v>1602</v>
      </c>
      <c r="F103" s="3">
        <v>4365.13</v>
      </c>
      <c r="G103" s="3">
        <v>0</v>
      </c>
      <c r="H103" s="3">
        <v>-4365.13</v>
      </c>
      <c r="I103" s="2" t="s">
        <v>1610</v>
      </c>
    </row>
    <row r="104" spans="1:9" ht="21" x14ac:dyDescent="0.15">
      <c r="A104" s="1" t="s">
        <v>192</v>
      </c>
      <c r="B104" s="1" t="s">
        <v>684</v>
      </c>
      <c r="C104" s="2" t="s">
        <v>1622</v>
      </c>
      <c r="D104" s="2" t="s">
        <v>1648</v>
      </c>
      <c r="E104" s="1" t="s">
        <v>1602</v>
      </c>
      <c r="F104" s="3">
        <v>3523.1</v>
      </c>
      <c r="G104" s="3">
        <v>0</v>
      </c>
      <c r="H104" s="3">
        <v>-3523.1</v>
      </c>
      <c r="I104" s="2" t="s">
        <v>1610</v>
      </c>
    </row>
    <row r="105" spans="1:9" ht="42" x14ac:dyDescent="0.15">
      <c r="A105" s="1" t="s">
        <v>192</v>
      </c>
      <c r="B105" s="1" t="s">
        <v>684</v>
      </c>
      <c r="C105" s="2" t="s">
        <v>1640</v>
      </c>
      <c r="D105" s="2" t="s">
        <v>1648</v>
      </c>
      <c r="E105" s="1" t="s">
        <v>1602</v>
      </c>
      <c r="F105" s="3">
        <v>4365.13</v>
      </c>
      <c r="G105" s="3">
        <v>0</v>
      </c>
      <c r="H105" s="3">
        <v>-4365.13</v>
      </c>
      <c r="I105" s="2" t="s">
        <v>1610</v>
      </c>
    </row>
    <row r="106" spans="1:9" ht="31.5" x14ac:dyDescent="0.15">
      <c r="A106" s="1" t="s">
        <v>192</v>
      </c>
      <c r="B106" s="1" t="s">
        <v>684</v>
      </c>
      <c r="C106" s="2" t="s">
        <v>1618</v>
      </c>
      <c r="D106" s="2" t="s">
        <v>1648</v>
      </c>
      <c r="E106" s="1" t="s">
        <v>1602</v>
      </c>
      <c r="F106" s="3">
        <v>0</v>
      </c>
      <c r="G106" s="3">
        <v>12883.14</v>
      </c>
      <c r="H106" s="3">
        <v>12883.14</v>
      </c>
      <c r="I106" s="2" t="s">
        <v>1610</v>
      </c>
    </row>
    <row r="107" spans="1:9" ht="73.5" x14ac:dyDescent="0.15">
      <c r="A107" s="1" t="s">
        <v>192</v>
      </c>
      <c r="B107" s="1" t="s">
        <v>687</v>
      </c>
      <c r="C107" s="2" t="s">
        <v>1626</v>
      </c>
      <c r="D107" s="2" t="s">
        <v>1649</v>
      </c>
      <c r="E107" s="1" t="s">
        <v>1602</v>
      </c>
      <c r="F107" s="3">
        <v>15299.94</v>
      </c>
      <c r="G107" s="3">
        <v>0</v>
      </c>
      <c r="H107" s="3">
        <v>-15299.94</v>
      </c>
      <c r="I107" s="2" t="s">
        <v>1610</v>
      </c>
    </row>
    <row r="108" spans="1:9" ht="73.5" x14ac:dyDescent="0.15">
      <c r="A108" s="1" t="s">
        <v>192</v>
      </c>
      <c r="B108" s="1" t="s">
        <v>687</v>
      </c>
      <c r="C108" s="2" t="s">
        <v>1622</v>
      </c>
      <c r="D108" s="2" t="s">
        <v>1649</v>
      </c>
      <c r="E108" s="1" t="s">
        <v>1602</v>
      </c>
      <c r="F108" s="3">
        <v>12348.59</v>
      </c>
      <c r="G108" s="3">
        <v>0</v>
      </c>
      <c r="H108" s="3">
        <v>-12348.59</v>
      </c>
      <c r="I108" s="2" t="s">
        <v>1610</v>
      </c>
    </row>
    <row r="109" spans="1:9" ht="73.5" x14ac:dyDescent="0.15">
      <c r="A109" s="1" t="s">
        <v>192</v>
      </c>
      <c r="B109" s="1" t="s">
        <v>687</v>
      </c>
      <c r="C109" s="2" t="s">
        <v>1618</v>
      </c>
      <c r="D109" s="2" t="s">
        <v>1649</v>
      </c>
      <c r="E109" s="1" t="s">
        <v>1602</v>
      </c>
      <c r="F109" s="3">
        <v>0</v>
      </c>
      <c r="G109" s="3">
        <v>156755.16</v>
      </c>
      <c r="H109" s="3">
        <v>156755.16</v>
      </c>
      <c r="I109" s="2" t="s">
        <v>1610</v>
      </c>
    </row>
    <row r="110" spans="1:9" ht="73.5" x14ac:dyDescent="0.15">
      <c r="A110" s="1" t="s">
        <v>192</v>
      </c>
      <c r="B110" s="1" t="s">
        <v>687</v>
      </c>
      <c r="C110" s="2" t="s">
        <v>1618</v>
      </c>
      <c r="D110" s="2" t="s">
        <v>1649</v>
      </c>
      <c r="E110" s="1" t="s">
        <v>1602</v>
      </c>
      <c r="F110" s="3">
        <v>110203.64</v>
      </c>
      <c r="G110" s="3">
        <v>0</v>
      </c>
      <c r="H110" s="3">
        <v>-110203.64</v>
      </c>
      <c r="I110" s="2" t="s">
        <v>1610</v>
      </c>
    </row>
    <row r="111" spans="1:9" ht="73.5" x14ac:dyDescent="0.15">
      <c r="A111" s="1" t="s">
        <v>192</v>
      </c>
      <c r="B111" s="1" t="s">
        <v>687</v>
      </c>
      <c r="C111" s="2" t="s">
        <v>1640</v>
      </c>
      <c r="D111" s="2" t="s">
        <v>1649</v>
      </c>
      <c r="E111" s="1" t="s">
        <v>1602</v>
      </c>
      <c r="F111" s="3">
        <v>16695.57</v>
      </c>
      <c r="G111" s="3">
        <v>0</v>
      </c>
      <c r="H111" s="3">
        <v>-16695.57</v>
      </c>
      <c r="I111" s="2" t="s">
        <v>1610</v>
      </c>
    </row>
    <row r="112" spans="1:9" ht="73.5" x14ac:dyDescent="0.15">
      <c r="A112" s="1" t="s">
        <v>192</v>
      </c>
      <c r="B112" s="1" t="s">
        <v>687</v>
      </c>
      <c r="C112" s="2" t="s">
        <v>1624</v>
      </c>
      <c r="D112" s="2" t="s">
        <v>1649</v>
      </c>
      <c r="E112" s="1" t="s">
        <v>1602</v>
      </c>
      <c r="F112" s="3">
        <v>2207.42</v>
      </c>
      <c r="G112" s="3">
        <v>0</v>
      </c>
      <c r="H112" s="3">
        <v>-2207.42</v>
      </c>
      <c r="I112" s="2" t="s">
        <v>1610</v>
      </c>
    </row>
    <row r="113" spans="1:9" ht="31.5" x14ac:dyDescent="0.15">
      <c r="A113" s="1" t="s">
        <v>192</v>
      </c>
      <c r="B113" s="1" t="s">
        <v>725</v>
      </c>
      <c r="C113" s="2" t="s">
        <v>1626</v>
      </c>
      <c r="D113" s="2" t="s">
        <v>1650</v>
      </c>
      <c r="E113" s="1" t="s">
        <v>1602</v>
      </c>
      <c r="F113" s="3">
        <v>67654.600000000006</v>
      </c>
      <c r="G113" s="3">
        <v>0</v>
      </c>
      <c r="H113" s="3">
        <v>-67654.600000000006</v>
      </c>
      <c r="I113" s="2" t="s">
        <v>1610</v>
      </c>
    </row>
    <row r="114" spans="1:9" ht="31.5" x14ac:dyDescent="0.15">
      <c r="A114" s="1" t="s">
        <v>192</v>
      </c>
      <c r="B114" s="1" t="s">
        <v>725</v>
      </c>
      <c r="C114" s="2" t="s">
        <v>1618</v>
      </c>
      <c r="D114" s="2" t="s">
        <v>1650</v>
      </c>
      <c r="E114" s="1" t="s">
        <v>1602</v>
      </c>
      <c r="F114" s="3">
        <v>552249.51</v>
      </c>
      <c r="G114" s="3">
        <v>0</v>
      </c>
      <c r="H114" s="3">
        <v>-552249.51</v>
      </c>
      <c r="I114" s="2" t="s">
        <v>1610</v>
      </c>
    </row>
    <row r="115" spans="1:9" ht="21" x14ac:dyDescent="0.15">
      <c r="A115" s="1" t="s">
        <v>192</v>
      </c>
      <c r="B115" s="1" t="s">
        <v>725</v>
      </c>
      <c r="C115" s="2" t="s">
        <v>1620</v>
      </c>
      <c r="D115" s="2" t="s">
        <v>1650</v>
      </c>
      <c r="E115" s="1" t="s">
        <v>1602</v>
      </c>
      <c r="F115" s="3">
        <v>0</v>
      </c>
      <c r="G115" s="3">
        <v>46740.45</v>
      </c>
      <c r="H115" s="3">
        <v>46740.45</v>
      </c>
      <c r="I115" s="2" t="s">
        <v>1610</v>
      </c>
    </row>
    <row r="116" spans="1:9" ht="31.5" x14ac:dyDescent="0.15">
      <c r="A116" s="1" t="s">
        <v>192</v>
      </c>
      <c r="B116" s="1" t="s">
        <v>725</v>
      </c>
      <c r="C116" s="2" t="s">
        <v>1624</v>
      </c>
      <c r="D116" s="2" t="s">
        <v>1650</v>
      </c>
      <c r="E116" s="1" t="s">
        <v>1602</v>
      </c>
      <c r="F116" s="3">
        <v>9761.11</v>
      </c>
      <c r="G116" s="3">
        <v>0</v>
      </c>
      <c r="H116" s="3">
        <v>-9761.11</v>
      </c>
      <c r="I116" s="2" t="s">
        <v>1610</v>
      </c>
    </row>
    <row r="117" spans="1:9" ht="42" x14ac:dyDescent="0.15">
      <c r="A117" s="1" t="s">
        <v>192</v>
      </c>
      <c r="B117" s="1" t="s">
        <v>725</v>
      </c>
      <c r="C117" s="2" t="s">
        <v>1640</v>
      </c>
      <c r="D117" s="2" t="s">
        <v>1650</v>
      </c>
      <c r="E117" s="1" t="s">
        <v>1602</v>
      </c>
      <c r="F117" s="3">
        <v>67655.58</v>
      </c>
      <c r="G117" s="3">
        <v>0</v>
      </c>
      <c r="H117" s="3">
        <v>-67655.58</v>
      </c>
      <c r="I117" s="2" t="s">
        <v>1610</v>
      </c>
    </row>
    <row r="118" spans="1:9" ht="31.5" x14ac:dyDescent="0.15">
      <c r="A118" s="1" t="s">
        <v>192</v>
      </c>
      <c r="B118" s="1" t="s">
        <v>725</v>
      </c>
      <c r="C118" s="2" t="s">
        <v>1618</v>
      </c>
      <c r="D118" s="2" t="s">
        <v>1650</v>
      </c>
      <c r="E118" s="1" t="s">
        <v>1602</v>
      </c>
      <c r="F118" s="3">
        <v>0</v>
      </c>
      <c r="G118" s="3">
        <v>705185.21</v>
      </c>
      <c r="H118" s="3">
        <v>705185.21</v>
      </c>
      <c r="I118" s="2" t="s">
        <v>1610</v>
      </c>
    </row>
    <row r="119" spans="1:9" ht="21" x14ac:dyDescent="0.15">
      <c r="A119" s="1" t="s">
        <v>192</v>
      </c>
      <c r="B119" s="1" t="s">
        <v>725</v>
      </c>
      <c r="C119" s="2" t="s">
        <v>1622</v>
      </c>
      <c r="D119" s="2" t="s">
        <v>1650</v>
      </c>
      <c r="E119" s="1" t="s">
        <v>1602</v>
      </c>
      <c r="F119" s="3">
        <v>54604.86</v>
      </c>
      <c r="G119" s="3">
        <v>0</v>
      </c>
      <c r="H119" s="3">
        <v>-54604.86</v>
      </c>
      <c r="I119" s="2" t="s">
        <v>1610</v>
      </c>
    </row>
    <row r="120" spans="1:9" ht="42" x14ac:dyDescent="0.15">
      <c r="A120" s="1" t="s">
        <v>192</v>
      </c>
      <c r="B120" s="1" t="s">
        <v>520</v>
      </c>
      <c r="C120" s="2" t="s">
        <v>1640</v>
      </c>
      <c r="D120" s="2" t="s">
        <v>1651</v>
      </c>
      <c r="E120" s="1" t="s">
        <v>1602</v>
      </c>
      <c r="F120" s="3">
        <v>14221.59</v>
      </c>
      <c r="G120" s="3">
        <v>0</v>
      </c>
      <c r="H120" s="3">
        <v>-14221.59</v>
      </c>
      <c r="I120" s="2" t="s">
        <v>1610</v>
      </c>
    </row>
    <row r="121" spans="1:9" ht="31.5" x14ac:dyDescent="0.15">
      <c r="A121" s="1" t="s">
        <v>192</v>
      </c>
      <c r="B121" s="1" t="s">
        <v>520</v>
      </c>
      <c r="C121" s="2" t="s">
        <v>1626</v>
      </c>
      <c r="D121" s="2" t="s">
        <v>1651</v>
      </c>
      <c r="E121" s="1" t="s">
        <v>1602</v>
      </c>
      <c r="F121" s="3">
        <v>14221.59</v>
      </c>
      <c r="G121" s="3">
        <v>0</v>
      </c>
      <c r="H121" s="3">
        <v>-14221.59</v>
      </c>
      <c r="I121" s="2" t="s">
        <v>1610</v>
      </c>
    </row>
    <row r="122" spans="1:9" ht="31.5" x14ac:dyDescent="0.15">
      <c r="A122" s="1" t="s">
        <v>192</v>
      </c>
      <c r="B122" s="1" t="s">
        <v>520</v>
      </c>
      <c r="C122" s="2" t="s">
        <v>1624</v>
      </c>
      <c r="D122" s="2" t="s">
        <v>1651</v>
      </c>
      <c r="E122" s="1" t="s">
        <v>1602</v>
      </c>
      <c r="F122" s="3">
        <v>2051.84</v>
      </c>
      <c r="G122" s="3">
        <v>0</v>
      </c>
      <c r="H122" s="3">
        <v>-2051.84</v>
      </c>
      <c r="I122" s="2" t="s">
        <v>1610</v>
      </c>
    </row>
    <row r="123" spans="1:9" ht="31.5" x14ac:dyDescent="0.15">
      <c r="A123" s="1" t="s">
        <v>192</v>
      </c>
      <c r="B123" s="1" t="s">
        <v>520</v>
      </c>
      <c r="C123" s="2" t="s">
        <v>1618</v>
      </c>
      <c r="D123" s="2" t="s">
        <v>1651</v>
      </c>
      <c r="E123" s="1" t="s">
        <v>1602</v>
      </c>
      <c r="F123" s="3">
        <v>0</v>
      </c>
      <c r="G123" s="3">
        <v>41973.27</v>
      </c>
      <c r="H123" s="3">
        <v>41973.27</v>
      </c>
      <c r="I123" s="2" t="s">
        <v>1610</v>
      </c>
    </row>
    <row r="124" spans="1:9" ht="21" x14ac:dyDescent="0.15">
      <c r="A124" s="1" t="s">
        <v>192</v>
      </c>
      <c r="B124" s="1" t="s">
        <v>520</v>
      </c>
      <c r="C124" s="2" t="s">
        <v>1622</v>
      </c>
      <c r="D124" s="2" t="s">
        <v>1651</v>
      </c>
      <c r="E124" s="1" t="s">
        <v>1602</v>
      </c>
      <c r="F124" s="3">
        <v>11478.25</v>
      </c>
      <c r="G124" s="3">
        <v>0</v>
      </c>
      <c r="H124" s="3">
        <v>-11478.25</v>
      </c>
      <c r="I124" s="2" t="s">
        <v>1610</v>
      </c>
    </row>
    <row r="125" spans="1:9" ht="31.5" x14ac:dyDescent="0.15">
      <c r="A125" s="1" t="s">
        <v>192</v>
      </c>
      <c r="B125" s="1" t="s">
        <v>526</v>
      </c>
      <c r="C125" s="2" t="s">
        <v>1626</v>
      </c>
      <c r="D125" s="2" t="s">
        <v>1652</v>
      </c>
      <c r="E125" s="1" t="s">
        <v>1602</v>
      </c>
      <c r="F125" s="3">
        <v>2914.56</v>
      </c>
      <c r="G125" s="3">
        <v>0</v>
      </c>
      <c r="H125" s="3">
        <v>-2914.56</v>
      </c>
      <c r="I125" s="2" t="s">
        <v>1610</v>
      </c>
    </row>
    <row r="126" spans="1:9" ht="31.5" x14ac:dyDescent="0.15">
      <c r="A126" s="1" t="s">
        <v>192</v>
      </c>
      <c r="B126" s="1" t="s">
        <v>526</v>
      </c>
      <c r="C126" s="2" t="s">
        <v>1618</v>
      </c>
      <c r="D126" s="2" t="s">
        <v>1652</v>
      </c>
      <c r="E126" s="1" t="s">
        <v>1602</v>
      </c>
      <c r="F126" s="3">
        <v>0</v>
      </c>
      <c r="G126" s="3">
        <v>8601.9699999999993</v>
      </c>
      <c r="H126" s="3">
        <v>8601.9699999999993</v>
      </c>
      <c r="I126" s="2" t="s">
        <v>1610</v>
      </c>
    </row>
    <row r="127" spans="1:9" ht="42" x14ac:dyDescent="0.15">
      <c r="A127" s="1" t="s">
        <v>192</v>
      </c>
      <c r="B127" s="1" t="s">
        <v>526</v>
      </c>
      <c r="C127" s="2" t="s">
        <v>1640</v>
      </c>
      <c r="D127" s="2" t="s">
        <v>1652</v>
      </c>
      <c r="E127" s="1" t="s">
        <v>1602</v>
      </c>
      <c r="F127" s="3">
        <v>2914.56</v>
      </c>
      <c r="G127" s="3">
        <v>0</v>
      </c>
      <c r="H127" s="3">
        <v>-2914.56</v>
      </c>
      <c r="I127" s="2" t="s">
        <v>1610</v>
      </c>
    </row>
    <row r="128" spans="1:9" ht="21" x14ac:dyDescent="0.15">
      <c r="A128" s="1" t="s">
        <v>192</v>
      </c>
      <c r="B128" s="1" t="s">
        <v>526</v>
      </c>
      <c r="C128" s="2" t="s">
        <v>1622</v>
      </c>
      <c r="D128" s="2" t="s">
        <v>1652</v>
      </c>
      <c r="E128" s="1" t="s">
        <v>1602</v>
      </c>
      <c r="F128" s="3">
        <v>2352.35</v>
      </c>
      <c r="G128" s="3">
        <v>0</v>
      </c>
      <c r="H128" s="3">
        <v>-2352.35</v>
      </c>
      <c r="I128" s="2" t="s">
        <v>1610</v>
      </c>
    </row>
    <row r="129" spans="1:9" ht="31.5" x14ac:dyDescent="0.15">
      <c r="A129" s="1" t="s">
        <v>192</v>
      </c>
      <c r="B129" s="1" t="s">
        <v>526</v>
      </c>
      <c r="C129" s="2" t="s">
        <v>1624</v>
      </c>
      <c r="D129" s="2" t="s">
        <v>1652</v>
      </c>
      <c r="E129" s="1" t="s">
        <v>1602</v>
      </c>
      <c r="F129" s="3">
        <v>420.5</v>
      </c>
      <c r="G129" s="3">
        <v>0</v>
      </c>
      <c r="H129" s="3">
        <v>-420.5</v>
      </c>
      <c r="I129" s="2" t="s">
        <v>1610</v>
      </c>
    </row>
    <row r="130" spans="1:9" ht="31.5" x14ac:dyDescent="0.15">
      <c r="A130" s="1" t="s">
        <v>321</v>
      </c>
      <c r="B130" s="1" t="s">
        <v>421</v>
      </c>
      <c r="C130" s="2" t="s">
        <v>1626</v>
      </c>
      <c r="D130" s="2" t="s">
        <v>1653</v>
      </c>
      <c r="E130" s="1" t="s">
        <v>1602</v>
      </c>
      <c r="F130" s="3">
        <v>1786.26</v>
      </c>
      <c r="G130" s="3">
        <v>0</v>
      </c>
      <c r="H130" s="3">
        <v>-1786.26</v>
      </c>
      <c r="I130" s="2" t="s">
        <v>1610</v>
      </c>
    </row>
    <row r="131" spans="1:9" ht="21" x14ac:dyDescent="0.15">
      <c r="A131" s="1" t="s">
        <v>321</v>
      </c>
      <c r="B131" s="1" t="s">
        <v>421</v>
      </c>
      <c r="C131" s="2" t="s">
        <v>1622</v>
      </c>
      <c r="D131" s="2" t="s">
        <v>1653</v>
      </c>
      <c r="E131" s="1" t="s">
        <v>1602</v>
      </c>
      <c r="F131" s="3">
        <v>1441.69</v>
      </c>
      <c r="G131" s="3">
        <v>0</v>
      </c>
      <c r="H131" s="3">
        <v>-1441.69</v>
      </c>
      <c r="I131" s="2" t="s">
        <v>1610</v>
      </c>
    </row>
    <row r="132" spans="1:9" ht="42" x14ac:dyDescent="0.15">
      <c r="A132" s="1" t="s">
        <v>321</v>
      </c>
      <c r="B132" s="1" t="s">
        <v>421</v>
      </c>
      <c r="C132" s="2" t="s">
        <v>1640</v>
      </c>
      <c r="D132" s="2" t="s">
        <v>1653</v>
      </c>
      <c r="E132" s="1" t="s">
        <v>1602</v>
      </c>
      <c r="F132" s="3">
        <v>1786.26</v>
      </c>
      <c r="G132" s="3">
        <v>0</v>
      </c>
      <c r="H132" s="3">
        <v>-1786.26</v>
      </c>
      <c r="I132" s="2" t="s">
        <v>1610</v>
      </c>
    </row>
    <row r="133" spans="1:9" ht="31.5" x14ac:dyDescent="0.15">
      <c r="A133" s="1" t="s">
        <v>321</v>
      </c>
      <c r="B133" s="1" t="s">
        <v>421</v>
      </c>
      <c r="C133" s="2" t="s">
        <v>1624</v>
      </c>
      <c r="D133" s="2" t="s">
        <v>1653</v>
      </c>
      <c r="E133" s="1" t="s">
        <v>1602</v>
      </c>
      <c r="F133" s="3">
        <v>257.72000000000003</v>
      </c>
      <c r="G133" s="3">
        <v>0</v>
      </c>
      <c r="H133" s="3">
        <v>-257.72000000000003</v>
      </c>
      <c r="I133" s="2" t="s">
        <v>1610</v>
      </c>
    </row>
    <row r="134" spans="1:9" ht="31.5" x14ac:dyDescent="0.15">
      <c r="A134" s="1" t="s">
        <v>321</v>
      </c>
      <c r="B134" s="1" t="s">
        <v>421</v>
      </c>
      <c r="C134" s="2" t="s">
        <v>1619</v>
      </c>
      <c r="D134" s="2" t="s">
        <v>1653</v>
      </c>
      <c r="E134" s="1" t="s">
        <v>1602</v>
      </c>
      <c r="F134" s="3">
        <v>0</v>
      </c>
      <c r="G134" s="3">
        <v>5271.93</v>
      </c>
      <c r="H134" s="3">
        <v>5271.93</v>
      </c>
      <c r="I134" s="2" t="s">
        <v>1610</v>
      </c>
    </row>
    <row r="135" spans="1:9" ht="31.5" x14ac:dyDescent="0.15">
      <c r="A135" s="1" t="s">
        <v>325</v>
      </c>
      <c r="B135" s="1" t="s">
        <v>421</v>
      </c>
      <c r="C135" s="2" t="s">
        <v>1626</v>
      </c>
      <c r="D135" s="2" t="s">
        <v>1654</v>
      </c>
      <c r="E135" s="1" t="s">
        <v>1602</v>
      </c>
      <c r="F135" s="3">
        <v>52621.91</v>
      </c>
      <c r="G135" s="3">
        <v>0</v>
      </c>
      <c r="H135" s="3">
        <v>-52621.91</v>
      </c>
      <c r="I135" s="2" t="s">
        <v>1610</v>
      </c>
    </row>
    <row r="136" spans="1:9" ht="31.5" x14ac:dyDescent="0.15">
      <c r="A136" s="1" t="s">
        <v>325</v>
      </c>
      <c r="B136" s="1" t="s">
        <v>421</v>
      </c>
      <c r="C136" s="2" t="s">
        <v>1618</v>
      </c>
      <c r="D136" s="2" t="s">
        <v>1654</v>
      </c>
      <c r="E136" s="1" t="s">
        <v>1602</v>
      </c>
      <c r="F136" s="3">
        <v>379029.34</v>
      </c>
      <c r="G136" s="3">
        <v>0</v>
      </c>
      <c r="H136" s="3">
        <v>-379029.34</v>
      </c>
      <c r="I136" s="2" t="s">
        <v>1610</v>
      </c>
    </row>
    <row r="137" spans="1:9" ht="21" x14ac:dyDescent="0.15">
      <c r="A137" s="1" t="s">
        <v>325</v>
      </c>
      <c r="B137" s="1" t="s">
        <v>421</v>
      </c>
      <c r="C137" s="2" t="s">
        <v>1620</v>
      </c>
      <c r="D137" s="2" t="s">
        <v>1654</v>
      </c>
      <c r="E137" s="1" t="s">
        <v>1602</v>
      </c>
      <c r="F137" s="3">
        <v>0</v>
      </c>
      <c r="G137" s="3">
        <v>155307.07999999999</v>
      </c>
      <c r="H137" s="3">
        <v>155307.07999999999</v>
      </c>
      <c r="I137" s="2" t="s">
        <v>1610</v>
      </c>
    </row>
    <row r="138" spans="1:9" ht="21" x14ac:dyDescent="0.15">
      <c r="A138" s="1" t="s">
        <v>325</v>
      </c>
      <c r="B138" s="1" t="s">
        <v>421</v>
      </c>
      <c r="C138" s="2" t="s">
        <v>1622</v>
      </c>
      <c r="D138" s="2" t="s">
        <v>1654</v>
      </c>
      <c r="E138" s="1" t="s">
        <v>1602</v>
      </c>
      <c r="F138" s="3">
        <v>42471.17</v>
      </c>
      <c r="G138" s="3">
        <v>0</v>
      </c>
      <c r="H138" s="3">
        <v>-42471.17</v>
      </c>
      <c r="I138" s="2" t="s">
        <v>1610</v>
      </c>
    </row>
    <row r="139" spans="1:9" ht="31.5" x14ac:dyDescent="0.15">
      <c r="A139" s="1" t="s">
        <v>325</v>
      </c>
      <c r="B139" s="1" t="s">
        <v>421</v>
      </c>
      <c r="C139" s="2" t="s">
        <v>1624</v>
      </c>
      <c r="D139" s="2" t="s">
        <v>1654</v>
      </c>
      <c r="E139" s="1" t="s">
        <v>1602</v>
      </c>
      <c r="F139" s="3">
        <v>7592.09</v>
      </c>
      <c r="G139" s="3">
        <v>0</v>
      </c>
      <c r="H139" s="3">
        <v>-7592.09</v>
      </c>
      <c r="I139" s="2" t="s">
        <v>1610</v>
      </c>
    </row>
    <row r="140" spans="1:9" ht="31.5" x14ac:dyDescent="0.15">
      <c r="A140" s="1" t="s">
        <v>325</v>
      </c>
      <c r="B140" s="1" t="s">
        <v>421</v>
      </c>
      <c r="C140" s="2" t="s">
        <v>1618</v>
      </c>
      <c r="D140" s="2" t="s">
        <v>1654</v>
      </c>
      <c r="E140" s="1" t="s">
        <v>1602</v>
      </c>
      <c r="F140" s="3">
        <v>0</v>
      </c>
      <c r="G140" s="3">
        <v>379029.34</v>
      </c>
      <c r="H140" s="3">
        <v>379029.34</v>
      </c>
      <c r="I140" s="2" t="s">
        <v>1610</v>
      </c>
    </row>
    <row r="141" spans="1:9" ht="42" x14ac:dyDescent="0.15">
      <c r="A141" s="1" t="s">
        <v>325</v>
      </c>
      <c r="B141" s="1" t="s">
        <v>421</v>
      </c>
      <c r="C141" s="2" t="s">
        <v>1640</v>
      </c>
      <c r="D141" s="2" t="s">
        <v>1654</v>
      </c>
      <c r="E141" s="1" t="s">
        <v>1602</v>
      </c>
      <c r="F141" s="3">
        <v>52621.91</v>
      </c>
      <c r="G141" s="3">
        <v>0</v>
      </c>
      <c r="H141" s="3">
        <v>-52621.91</v>
      </c>
      <c r="I141" s="2" t="s">
        <v>1610</v>
      </c>
    </row>
    <row r="142" spans="1:9" ht="31.5" x14ac:dyDescent="0.15">
      <c r="A142" s="1" t="s">
        <v>325</v>
      </c>
      <c r="B142" s="1" t="s">
        <v>520</v>
      </c>
      <c r="C142" s="2" t="s">
        <v>1618</v>
      </c>
      <c r="D142" s="2" t="s">
        <v>1655</v>
      </c>
      <c r="E142" s="1" t="s">
        <v>1602</v>
      </c>
      <c r="F142" s="3">
        <v>323327.83</v>
      </c>
      <c r="G142" s="3">
        <v>0</v>
      </c>
      <c r="H142" s="3">
        <v>-323327.83</v>
      </c>
      <c r="I142" s="2" t="s">
        <v>1610</v>
      </c>
    </row>
    <row r="143" spans="1:9" ht="21" x14ac:dyDescent="0.15">
      <c r="A143" s="1" t="s">
        <v>325</v>
      </c>
      <c r="B143" s="1" t="s">
        <v>520</v>
      </c>
      <c r="C143" s="2" t="s">
        <v>1620</v>
      </c>
      <c r="D143" s="2" t="s">
        <v>1655</v>
      </c>
      <c r="E143" s="1" t="s">
        <v>1602</v>
      </c>
      <c r="F143" s="3">
        <v>0</v>
      </c>
      <c r="G143" s="3">
        <v>132483.41</v>
      </c>
      <c r="H143" s="3">
        <v>132483.41</v>
      </c>
      <c r="I143" s="2" t="s">
        <v>1610</v>
      </c>
    </row>
    <row r="144" spans="1:9" ht="31.5" x14ac:dyDescent="0.15">
      <c r="A144" s="1" t="s">
        <v>325</v>
      </c>
      <c r="B144" s="1" t="s">
        <v>520</v>
      </c>
      <c r="C144" s="2" t="s">
        <v>1618</v>
      </c>
      <c r="D144" s="2" t="s">
        <v>1655</v>
      </c>
      <c r="E144" s="1" t="s">
        <v>1602</v>
      </c>
      <c r="F144" s="3">
        <v>0</v>
      </c>
      <c r="G144" s="3">
        <v>323327.83</v>
      </c>
      <c r="H144" s="3">
        <v>323327.83</v>
      </c>
      <c r="I144" s="2" t="s">
        <v>1610</v>
      </c>
    </row>
    <row r="145" spans="1:9" ht="42" x14ac:dyDescent="0.15">
      <c r="A145" s="1" t="s">
        <v>325</v>
      </c>
      <c r="B145" s="1" t="s">
        <v>520</v>
      </c>
      <c r="C145" s="2" t="s">
        <v>1640</v>
      </c>
      <c r="D145" s="2" t="s">
        <v>1655</v>
      </c>
      <c r="E145" s="1" t="s">
        <v>1602</v>
      </c>
      <c r="F145" s="3">
        <v>44888.68</v>
      </c>
      <c r="G145" s="3">
        <v>0</v>
      </c>
      <c r="H145" s="3">
        <v>-44888.68</v>
      </c>
      <c r="I145" s="2" t="s">
        <v>1610</v>
      </c>
    </row>
    <row r="146" spans="1:9" ht="31.5" x14ac:dyDescent="0.15">
      <c r="A146" s="1" t="s">
        <v>325</v>
      </c>
      <c r="B146" s="1" t="s">
        <v>520</v>
      </c>
      <c r="C146" s="2" t="s">
        <v>1626</v>
      </c>
      <c r="D146" s="2" t="s">
        <v>1655</v>
      </c>
      <c r="E146" s="1" t="s">
        <v>1602</v>
      </c>
      <c r="F146" s="3">
        <v>44888.68</v>
      </c>
      <c r="G146" s="3">
        <v>0</v>
      </c>
      <c r="H146" s="3">
        <v>-44888.68</v>
      </c>
      <c r="I146" s="2" t="s">
        <v>1610</v>
      </c>
    </row>
    <row r="147" spans="1:9" ht="31.5" x14ac:dyDescent="0.15">
      <c r="A147" s="1" t="s">
        <v>325</v>
      </c>
      <c r="B147" s="1" t="s">
        <v>520</v>
      </c>
      <c r="C147" s="2" t="s">
        <v>1624</v>
      </c>
      <c r="D147" s="2" t="s">
        <v>1655</v>
      </c>
      <c r="E147" s="1" t="s">
        <v>1602</v>
      </c>
      <c r="F147" s="3">
        <v>6476.37</v>
      </c>
      <c r="G147" s="3">
        <v>0</v>
      </c>
      <c r="H147" s="3">
        <v>-6476.37</v>
      </c>
      <c r="I147" s="2" t="s">
        <v>1610</v>
      </c>
    </row>
    <row r="148" spans="1:9" ht="21" x14ac:dyDescent="0.15">
      <c r="A148" s="1" t="s">
        <v>325</v>
      </c>
      <c r="B148" s="1" t="s">
        <v>520</v>
      </c>
      <c r="C148" s="2" t="s">
        <v>1622</v>
      </c>
      <c r="D148" s="2" t="s">
        <v>1655</v>
      </c>
      <c r="E148" s="1" t="s">
        <v>1602</v>
      </c>
      <c r="F148" s="3">
        <v>36229.68</v>
      </c>
      <c r="G148" s="3">
        <v>0</v>
      </c>
      <c r="H148" s="3">
        <v>-36229.68</v>
      </c>
      <c r="I148" s="2" t="s">
        <v>1610</v>
      </c>
    </row>
    <row r="149" spans="1:9" ht="21" x14ac:dyDescent="0.15">
      <c r="A149" s="1" t="s">
        <v>325</v>
      </c>
      <c r="B149" s="1" t="s">
        <v>521</v>
      </c>
      <c r="C149" s="2" t="s">
        <v>1620</v>
      </c>
      <c r="D149" s="2" t="s">
        <v>1656</v>
      </c>
      <c r="E149" s="1" t="s">
        <v>1602</v>
      </c>
      <c r="F149" s="3">
        <v>0</v>
      </c>
      <c r="G149" s="3">
        <v>253173.59</v>
      </c>
      <c r="H149" s="3">
        <v>253173.59</v>
      </c>
      <c r="I149" s="2" t="s">
        <v>1610</v>
      </c>
    </row>
    <row r="150" spans="1:9" ht="31.5" x14ac:dyDescent="0.15">
      <c r="A150" s="1" t="s">
        <v>325</v>
      </c>
      <c r="B150" s="1" t="s">
        <v>521</v>
      </c>
      <c r="C150" s="2" t="s">
        <v>1624</v>
      </c>
      <c r="D150" s="2" t="s">
        <v>1656</v>
      </c>
      <c r="E150" s="1" t="s">
        <v>1602</v>
      </c>
      <c r="F150" s="3">
        <v>12376.24</v>
      </c>
      <c r="G150" s="3">
        <v>0</v>
      </c>
      <c r="H150" s="3">
        <v>-12376.24</v>
      </c>
      <c r="I150" s="2" t="s">
        <v>1610</v>
      </c>
    </row>
    <row r="151" spans="1:9" ht="21" x14ac:dyDescent="0.15">
      <c r="A151" s="1" t="s">
        <v>325</v>
      </c>
      <c r="B151" s="1" t="s">
        <v>521</v>
      </c>
      <c r="C151" s="2" t="s">
        <v>1622</v>
      </c>
      <c r="D151" s="2" t="s">
        <v>1656</v>
      </c>
      <c r="E151" s="1" t="s">
        <v>1602</v>
      </c>
      <c r="F151" s="3">
        <v>69234.31</v>
      </c>
      <c r="G151" s="3">
        <v>0</v>
      </c>
      <c r="H151" s="3">
        <v>-69234.31</v>
      </c>
      <c r="I151" s="2" t="s">
        <v>1610</v>
      </c>
    </row>
    <row r="152" spans="1:9" ht="42" x14ac:dyDescent="0.15">
      <c r="A152" s="1" t="s">
        <v>325</v>
      </c>
      <c r="B152" s="1" t="s">
        <v>521</v>
      </c>
      <c r="C152" s="2" t="s">
        <v>1640</v>
      </c>
      <c r="D152" s="2" t="s">
        <v>1656</v>
      </c>
      <c r="E152" s="1" t="s">
        <v>1602</v>
      </c>
      <c r="F152" s="3">
        <v>85781.52</v>
      </c>
      <c r="G152" s="3">
        <v>0</v>
      </c>
      <c r="H152" s="3">
        <v>-85781.52</v>
      </c>
      <c r="I152" s="2" t="s">
        <v>1610</v>
      </c>
    </row>
    <row r="153" spans="1:9" ht="31.5" x14ac:dyDescent="0.15">
      <c r="A153" s="1" t="s">
        <v>325</v>
      </c>
      <c r="B153" s="1" t="s">
        <v>521</v>
      </c>
      <c r="C153" s="2" t="s">
        <v>1618</v>
      </c>
      <c r="D153" s="2" t="s">
        <v>1656</v>
      </c>
      <c r="E153" s="1" t="s">
        <v>1602</v>
      </c>
      <c r="F153" s="3">
        <v>0</v>
      </c>
      <c r="G153" s="3">
        <v>617874.11</v>
      </c>
      <c r="H153" s="3">
        <v>617874.11</v>
      </c>
      <c r="I153" s="2" t="s">
        <v>1610</v>
      </c>
    </row>
    <row r="154" spans="1:9" ht="31.5" x14ac:dyDescent="0.15">
      <c r="A154" s="1" t="s">
        <v>325</v>
      </c>
      <c r="B154" s="1" t="s">
        <v>521</v>
      </c>
      <c r="C154" s="2" t="s">
        <v>1618</v>
      </c>
      <c r="D154" s="2" t="s">
        <v>1656</v>
      </c>
      <c r="E154" s="1" t="s">
        <v>1602</v>
      </c>
      <c r="F154" s="3">
        <v>617874.11</v>
      </c>
      <c r="G154" s="3">
        <v>0</v>
      </c>
      <c r="H154" s="3">
        <v>-617874.11</v>
      </c>
      <c r="I154" s="2" t="s">
        <v>1610</v>
      </c>
    </row>
    <row r="155" spans="1:9" ht="31.5" x14ac:dyDescent="0.15">
      <c r="A155" s="1" t="s">
        <v>325</v>
      </c>
      <c r="B155" s="1" t="s">
        <v>521</v>
      </c>
      <c r="C155" s="2" t="s">
        <v>1626</v>
      </c>
      <c r="D155" s="2" t="s">
        <v>1656</v>
      </c>
      <c r="E155" s="1" t="s">
        <v>1602</v>
      </c>
      <c r="F155" s="3">
        <v>85781.52</v>
      </c>
      <c r="G155" s="3">
        <v>0</v>
      </c>
      <c r="H155" s="3">
        <v>-85781.52</v>
      </c>
      <c r="I155" s="2" t="s">
        <v>1610</v>
      </c>
    </row>
    <row r="156" spans="1:9" ht="21" x14ac:dyDescent="0.15">
      <c r="A156" s="1" t="s">
        <v>325</v>
      </c>
      <c r="B156" s="1" t="s">
        <v>522</v>
      </c>
      <c r="C156" s="2" t="s">
        <v>1622</v>
      </c>
      <c r="D156" s="2" t="s">
        <v>1657</v>
      </c>
      <c r="E156" s="1" t="s">
        <v>1602</v>
      </c>
      <c r="F156" s="3">
        <v>1520.85</v>
      </c>
      <c r="G156" s="3">
        <v>0</v>
      </c>
      <c r="H156" s="3">
        <v>-1520.85</v>
      </c>
      <c r="I156" s="2" t="s">
        <v>1610</v>
      </c>
    </row>
    <row r="157" spans="1:9" ht="21" x14ac:dyDescent="0.15">
      <c r="A157" s="1" t="s">
        <v>325</v>
      </c>
      <c r="B157" s="1" t="s">
        <v>522</v>
      </c>
      <c r="C157" s="2" t="s">
        <v>1620</v>
      </c>
      <c r="D157" s="2" t="s">
        <v>1657</v>
      </c>
      <c r="E157" s="1" t="s">
        <v>1602</v>
      </c>
      <c r="F157" s="3">
        <v>0</v>
      </c>
      <c r="G157" s="3">
        <v>5879.51</v>
      </c>
      <c r="H157" s="3">
        <v>5879.51</v>
      </c>
      <c r="I157" s="2" t="s">
        <v>1610</v>
      </c>
    </row>
    <row r="158" spans="1:9" ht="31.5" x14ac:dyDescent="0.15">
      <c r="A158" s="1" t="s">
        <v>325</v>
      </c>
      <c r="B158" s="1" t="s">
        <v>522</v>
      </c>
      <c r="C158" s="2" t="s">
        <v>1618</v>
      </c>
      <c r="D158" s="2" t="s">
        <v>1657</v>
      </c>
      <c r="E158" s="1" t="s">
        <v>1602</v>
      </c>
      <c r="F158" s="3">
        <v>0</v>
      </c>
      <c r="G158" s="3">
        <v>13254.55</v>
      </c>
      <c r="H158" s="3">
        <v>13254.55</v>
      </c>
      <c r="I158" s="2" t="s">
        <v>1610</v>
      </c>
    </row>
    <row r="159" spans="1:9" ht="31.5" x14ac:dyDescent="0.15">
      <c r="A159" s="1" t="s">
        <v>325</v>
      </c>
      <c r="B159" s="1" t="s">
        <v>522</v>
      </c>
      <c r="C159" s="2" t="s">
        <v>1618</v>
      </c>
      <c r="D159" s="2" t="s">
        <v>1657</v>
      </c>
      <c r="E159" s="1" t="s">
        <v>1602</v>
      </c>
      <c r="F159" s="3">
        <v>13572.66</v>
      </c>
      <c r="G159" s="3">
        <v>0</v>
      </c>
      <c r="H159" s="3">
        <v>-13572.66</v>
      </c>
      <c r="I159" s="2" t="s">
        <v>1610</v>
      </c>
    </row>
    <row r="160" spans="1:9" ht="31.5" x14ac:dyDescent="0.15">
      <c r="A160" s="1" t="s">
        <v>325</v>
      </c>
      <c r="B160" s="1" t="s">
        <v>522</v>
      </c>
      <c r="C160" s="2" t="s">
        <v>1626</v>
      </c>
      <c r="D160" s="2" t="s">
        <v>1657</v>
      </c>
      <c r="E160" s="1" t="s">
        <v>1602</v>
      </c>
      <c r="F160" s="3">
        <v>1884.34</v>
      </c>
      <c r="G160" s="3">
        <v>0</v>
      </c>
      <c r="H160" s="3">
        <v>-1884.34</v>
      </c>
      <c r="I160" s="2" t="s">
        <v>1610</v>
      </c>
    </row>
    <row r="161" spans="1:9" ht="31.5" x14ac:dyDescent="0.15">
      <c r="A161" s="1" t="s">
        <v>325</v>
      </c>
      <c r="B161" s="1" t="s">
        <v>522</v>
      </c>
      <c r="C161" s="2" t="s">
        <v>1624</v>
      </c>
      <c r="D161" s="2" t="s">
        <v>1657</v>
      </c>
      <c r="E161" s="1" t="s">
        <v>1602</v>
      </c>
      <c r="F161" s="3">
        <v>271.87</v>
      </c>
      <c r="G161" s="3">
        <v>0</v>
      </c>
      <c r="H161" s="3">
        <v>-271.87</v>
      </c>
      <c r="I161" s="2" t="s">
        <v>1610</v>
      </c>
    </row>
    <row r="162" spans="1:9" ht="42" x14ac:dyDescent="0.15">
      <c r="A162" s="1" t="s">
        <v>325</v>
      </c>
      <c r="B162" s="1" t="s">
        <v>522</v>
      </c>
      <c r="C162" s="2" t="s">
        <v>1640</v>
      </c>
      <c r="D162" s="2" t="s">
        <v>1657</v>
      </c>
      <c r="E162" s="1" t="s">
        <v>1602</v>
      </c>
      <c r="F162" s="3">
        <v>1884.34</v>
      </c>
      <c r="G162" s="3">
        <v>0</v>
      </c>
      <c r="H162" s="3">
        <v>-1884.34</v>
      </c>
      <c r="I162" s="2" t="s">
        <v>1610</v>
      </c>
    </row>
    <row r="163" spans="1:9" ht="21" x14ac:dyDescent="0.15">
      <c r="A163" s="1" t="s">
        <v>325</v>
      </c>
      <c r="B163" s="1" t="s">
        <v>523</v>
      </c>
      <c r="C163" s="2" t="s">
        <v>1620</v>
      </c>
      <c r="D163" s="2" t="s">
        <v>1658</v>
      </c>
      <c r="E163" s="1" t="s">
        <v>1602</v>
      </c>
      <c r="F163" s="3">
        <v>0</v>
      </c>
      <c r="G163" s="3">
        <v>9134.01</v>
      </c>
      <c r="H163" s="3">
        <v>9134.01</v>
      </c>
      <c r="I163" s="2" t="s">
        <v>1610</v>
      </c>
    </row>
    <row r="164" spans="1:9" ht="21" x14ac:dyDescent="0.15">
      <c r="A164" s="1" t="s">
        <v>325</v>
      </c>
      <c r="B164" s="1" t="s">
        <v>523</v>
      </c>
      <c r="C164" s="2" t="s">
        <v>1622</v>
      </c>
      <c r="D164" s="2" t="s">
        <v>1658</v>
      </c>
      <c r="E164" s="1" t="s">
        <v>1602</v>
      </c>
      <c r="F164" s="3">
        <v>2497.84</v>
      </c>
      <c r="G164" s="3">
        <v>0</v>
      </c>
      <c r="H164" s="3">
        <v>-2497.84</v>
      </c>
      <c r="I164" s="2" t="s">
        <v>1610</v>
      </c>
    </row>
    <row r="165" spans="1:9" ht="31.5" x14ac:dyDescent="0.15">
      <c r="A165" s="1" t="s">
        <v>325</v>
      </c>
      <c r="B165" s="1" t="s">
        <v>523</v>
      </c>
      <c r="C165" s="2" t="s">
        <v>1618</v>
      </c>
      <c r="D165" s="2" t="s">
        <v>1658</v>
      </c>
      <c r="E165" s="1" t="s">
        <v>1602</v>
      </c>
      <c r="F165" s="3">
        <v>0</v>
      </c>
      <c r="G165" s="3">
        <v>22291.69</v>
      </c>
      <c r="H165" s="3">
        <v>22291.69</v>
      </c>
      <c r="I165" s="2" t="s">
        <v>1610</v>
      </c>
    </row>
    <row r="166" spans="1:9" ht="31.5" x14ac:dyDescent="0.15">
      <c r="A166" s="1" t="s">
        <v>325</v>
      </c>
      <c r="B166" s="1" t="s">
        <v>523</v>
      </c>
      <c r="C166" s="2" t="s">
        <v>1618</v>
      </c>
      <c r="D166" s="2" t="s">
        <v>1658</v>
      </c>
      <c r="E166" s="1" t="s">
        <v>1602</v>
      </c>
      <c r="F166" s="3">
        <v>22291.69</v>
      </c>
      <c r="G166" s="3">
        <v>0</v>
      </c>
      <c r="H166" s="3">
        <v>-22291.69</v>
      </c>
      <c r="I166" s="2" t="s">
        <v>1610</v>
      </c>
    </row>
    <row r="167" spans="1:9" ht="42" x14ac:dyDescent="0.15">
      <c r="A167" s="1" t="s">
        <v>325</v>
      </c>
      <c r="B167" s="1" t="s">
        <v>523</v>
      </c>
      <c r="C167" s="2" t="s">
        <v>1640</v>
      </c>
      <c r="D167" s="2" t="s">
        <v>1658</v>
      </c>
      <c r="E167" s="1" t="s">
        <v>1602</v>
      </c>
      <c r="F167" s="3">
        <v>3094.83</v>
      </c>
      <c r="G167" s="3">
        <v>0</v>
      </c>
      <c r="H167" s="3">
        <v>-3094.83</v>
      </c>
      <c r="I167" s="2" t="s">
        <v>1610</v>
      </c>
    </row>
    <row r="168" spans="1:9" ht="31.5" x14ac:dyDescent="0.15">
      <c r="A168" s="1" t="s">
        <v>325</v>
      </c>
      <c r="B168" s="1" t="s">
        <v>523</v>
      </c>
      <c r="C168" s="2" t="s">
        <v>1626</v>
      </c>
      <c r="D168" s="2" t="s">
        <v>1658</v>
      </c>
      <c r="E168" s="1" t="s">
        <v>1602</v>
      </c>
      <c r="F168" s="3">
        <v>3094.83</v>
      </c>
      <c r="G168" s="3">
        <v>0</v>
      </c>
      <c r="H168" s="3">
        <v>-3094.83</v>
      </c>
      <c r="I168" s="2" t="s">
        <v>1610</v>
      </c>
    </row>
    <row r="169" spans="1:9" ht="31.5" x14ac:dyDescent="0.15">
      <c r="A169" s="1" t="s">
        <v>325</v>
      </c>
      <c r="B169" s="1" t="s">
        <v>523</v>
      </c>
      <c r="C169" s="2" t="s">
        <v>1624</v>
      </c>
      <c r="D169" s="2" t="s">
        <v>1658</v>
      </c>
      <c r="E169" s="1" t="s">
        <v>1602</v>
      </c>
      <c r="F169" s="3">
        <v>446.51</v>
      </c>
      <c r="G169" s="3">
        <v>0</v>
      </c>
      <c r="H169" s="3">
        <v>-446.51</v>
      </c>
      <c r="I169" s="2" t="s">
        <v>1610</v>
      </c>
    </row>
    <row r="170" spans="1:9" ht="31.5" x14ac:dyDescent="0.15">
      <c r="A170" s="1" t="s">
        <v>325</v>
      </c>
      <c r="B170" s="1" t="s">
        <v>524</v>
      </c>
      <c r="C170" s="2" t="s">
        <v>1626</v>
      </c>
      <c r="D170" s="2" t="s">
        <v>1659</v>
      </c>
      <c r="E170" s="1" t="s">
        <v>1602</v>
      </c>
      <c r="F170" s="3">
        <v>5368.12</v>
      </c>
      <c r="G170" s="3">
        <v>0</v>
      </c>
      <c r="H170" s="3">
        <v>-5368.12</v>
      </c>
      <c r="I170" s="2" t="s">
        <v>1610</v>
      </c>
    </row>
    <row r="171" spans="1:9" ht="31.5" x14ac:dyDescent="0.15">
      <c r="A171" s="1" t="s">
        <v>325</v>
      </c>
      <c r="B171" s="1" t="s">
        <v>524</v>
      </c>
      <c r="C171" s="2" t="s">
        <v>1624</v>
      </c>
      <c r="D171" s="2" t="s">
        <v>1659</v>
      </c>
      <c r="E171" s="1" t="s">
        <v>1602</v>
      </c>
      <c r="F171" s="3">
        <v>774.35</v>
      </c>
      <c r="G171" s="3">
        <v>0</v>
      </c>
      <c r="H171" s="3">
        <v>-774.35</v>
      </c>
      <c r="I171" s="2" t="s">
        <v>1610</v>
      </c>
    </row>
    <row r="172" spans="1:9" ht="31.5" x14ac:dyDescent="0.15">
      <c r="A172" s="1" t="s">
        <v>325</v>
      </c>
      <c r="B172" s="1" t="s">
        <v>524</v>
      </c>
      <c r="C172" s="2" t="s">
        <v>1618</v>
      </c>
      <c r="D172" s="2" t="s">
        <v>1659</v>
      </c>
      <c r="E172" s="1" t="s">
        <v>1602</v>
      </c>
      <c r="F172" s="3">
        <v>0</v>
      </c>
      <c r="G172" s="3">
        <v>15841.43</v>
      </c>
      <c r="H172" s="3">
        <v>15841.43</v>
      </c>
      <c r="I172" s="2" t="s">
        <v>1610</v>
      </c>
    </row>
    <row r="173" spans="1:9" ht="42" x14ac:dyDescent="0.15">
      <c r="A173" s="1" t="s">
        <v>325</v>
      </c>
      <c r="B173" s="1" t="s">
        <v>524</v>
      </c>
      <c r="C173" s="2" t="s">
        <v>1640</v>
      </c>
      <c r="D173" s="2" t="s">
        <v>1659</v>
      </c>
      <c r="E173" s="1" t="s">
        <v>1602</v>
      </c>
      <c r="F173" s="3">
        <v>5367.14</v>
      </c>
      <c r="G173" s="3">
        <v>0</v>
      </c>
      <c r="H173" s="3">
        <v>-5367.14</v>
      </c>
      <c r="I173" s="2" t="s">
        <v>1610</v>
      </c>
    </row>
    <row r="174" spans="1:9" ht="21" x14ac:dyDescent="0.15">
      <c r="A174" s="1" t="s">
        <v>325</v>
      </c>
      <c r="B174" s="1" t="s">
        <v>524</v>
      </c>
      <c r="C174" s="2" t="s">
        <v>1622</v>
      </c>
      <c r="D174" s="2" t="s">
        <v>1659</v>
      </c>
      <c r="E174" s="1" t="s">
        <v>1602</v>
      </c>
      <c r="F174" s="3">
        <v>4331.82</v>
      </c>
      <c r="G174" s="3">
        <v>0</v>
      </c>
      <c r="H174" s="3">
        <v>-4331.82</v>
      </c>
      <c r="I174" s="2" t="s">
        <v>1610</v>
      </c>
    </row>
    <row r="175" spans="1:9" ht="31.5" x14ac:dyDescent="0.15">
      <c r="A175" s="1" t="s">
        <v>325</v>
      </c>
      <c r="B175" s="1" t="s">
        <v>525</v>
      </c>
      <c r="C175" s="2" t="s">
        <v>1618</v>
      </c>
      <c r="D175" s="2" t="s">
        <v>1660</v>
      </c>
      <c r="E175" s="1" t="s">
        <v>1602</v>
      </c>
      <c r="F175" s="3">
        <v>19352.72</v>
      </c>
      <c r="G175" s="3">
        <v>0</v>
      </c>
      <c r="H175" s="3">
        <v>-19352.72</v>
      </c>
      <c r="I175" s="2" t="s">
        <v>1610</v>
      </c>
    </row>
    <row r="176" spans="1:9" ht="31.5" x14ac:dyDescent="0.15">
      <c r="A176" s="1" t="s">
        <v>325</v>
      </c>
      <c r="B176" s="1" t="s">
        <v>525</v>
      </c>
      <c r="C176" s="2" t="s">
        <v>1626</v>
      </c>
      <c r="D176" s="2" t="s">
        <v>1660</v>
      </c>
      <c r="E176" s="1" t="s">
        <v>1602</v>
      </c>
      <c r="F176" s="3">
        <v>2686.8</v>
      </c>
      <c r="G176" s="3">
        <v>0</v>
      </c>
      <c r="H176" s="3">
        <v>-2686.8</v>
      </c>
      <c r="I176" s="2" t="s">
        <v>1610</v>
      </c>
    </row>
    <row r="177" spans="1:9" ht="31.5" x14ac:dyDescent="0.15">
      <c r="A177" s="1" t="s">
        <v>325</v>
      </c>
      <c r="B177" s="1" t="s">
        <v>525</v>
      </c>
      <c r="C177" s="2" t="s">
        <v>1624</v>
      </c>
      <c r="D177" s="2" t="s">
        <v>1660</v>
      </c>
      <c r="E177" s="1" t="s">
        <v>1602</v>
      </c>
      <c r="F177" s="3">
        <v>387.64</v>
      </c>
      <c r="G177" s="3">
        <v>0</v>
      </c>
      <c r="H177" s="3">
        <v>-387.64</v>
      </c>
      <c r="I177" s="2" t="s">
        <v>1610</v>
      </c>
    </row>
    <row r="178" spans="1:9" ht="42" x14ac:dyDescent="0.15">
      <c r="A178" s="1" t="s">
        <v>325</v>
      </c>
      <c r="B178" s="1" t="s">
        <v>525</v>
      </c>
      <c r="C178" s="2" t="s">
        <v>1640</v>
      </c>
      <c r="D178" s="2" t="s">
        <v>1660</v>
      </c>
      <c r="E178" s="1" t="s">
        <v>1602</v>
      </c>
      <c r="F178" s="3">
        <v>2686.8</v>
      </c>
      <c r="G178" s="3">
        <v>0</v>
      </c>
      <c r="H178" s="3">
        <v>-2686.8</v>
      </c>
      <c r="I178" s="2" t="s">
        <v>1610</v>
      </c>
    </row>
    <row r="179" spans="1:9" ht="31.5" x14ac:dyDescent="0.15">
      <c r="A179" s="1" t="s">
        <v>325</v>
      </c>
      <c r="B179" s="1" t="s">
        <v>525</v>
      </c>
      <c r="C179" s="2" t="s">
        <v>1618</v>
      </c>
      <c r="D179" s="2" t="s">
        <v>1660</v>
      </c>
      <c r="E179" s="1" t="s">
        <v>1602</v>
      </c>
      <c r="F179" s="3">
        <v>0</v>
      </c>
      <c r="G179" s="3">
        <v>19352.72</v>
      </c>
      <c r="H179" s="3">
        <v>19352.72</v>
      </c>
      <c r="I179" s="2" t="s">
        <v>1610</v>
      </c>
    </row>
    <row r="180" spans="1:9" ht="21" x14ac:dyDescent="0.15">
      <c r="A180" s="1" t="s">
        <v>325</v>
      </c>
      <c r="B180" s="1" t="s">
        <v>525</v>
      </c>
      <c r="C180" s="2" t="s">
        <v>1622</v>
      </c>
      <c r="D180" s="2" t="s">
        <v>1660</v>
      </c>
      <c r="E180" s="1" t="s">
        <v>1602</v>
      </c>
      <c r="F180" s="3">
        <v>2168.52</v>
      </c>
      <c r="G180" s="3">
        <v>0</v>
      </c>
      <c r="H180" s="3">
        <v>-2168.52</v>
      </c>
      <c r="I180" s="2" t="s">
        <v>1610</v>
      </c>
    </row>
    <row r="181" spans="1:9" ht="21" x14ac:dyDescent="0.15">
      <c r="A181" s="1" t="s">
        <v>325</v>
      </c>
      <c r="B181" s="1" t="s">
        <v>525</v>
      </c>
      <c r="C181" s="2" t="s">
        <v>1620</v>
      </c>
      <c r="D181" s="2" t="s">
        <v>1660</v>
      </c>
      <c r="E181" s="1" t="s">
        <v>1602</v>
      </c>
      <c r="F181" s="3">
        <v>0</v>
      </c>
      <c r="G181" s="3">
        <v>7929.76</v>
      </c>
      <c r="H181" s="3">
        <v>7929.76</v>
      </c>
      <c r="I181" s="2" t="s">
        <v>1610</v>
      </c>
    </row>
    <row r="182" spans="1:9" ht="31.5" x14ac:dyDescent="0.15">
      <c r="A182" s="1" t="s">
        <v>302</v>
      </c>
      <c r="B182" s="1" t="s">
        <v>520</v>
      </c>
      <c r="C182" s="2" t="s">
        <v>1624</v>
      </c>
      <c r="D182" s="2" t="s">
        <v>1661</v>
      </c>
      <c r="E182" s="1" t="s">
        <v>1602</v>
      </c>
      <c r="F182" s="3">
        <v>5985.59</v>
      </c>
      <c r="G182" s="3">
        <v>0</v>
      </c>
      <c r="H182" s="3">
        <v>-5985.59</v>
      </c>
      <c r="I182" s="2" t="s">
        <v>1610</v>
      </c>
    </row>
    <row r="183" spans="1:9" ht="31.5" x14ac:dyDescent="0.15">
      <c r="A183" s="1" t="s">
        <v>302</v>
      </c>
      <c r="B183" s="1" t="s">
        <v>520</v>
      </c>
      <c r="C183" s="2" t="s">
        <v>1628</v>
      </c>
      <c r="D183" s="2" t="s">
        <v>1661</v>
      </c>
      <c r="E183" s="1" t="s">
        <v>1602</v>
      </c>
      <c r="F183" s="3">
        <v>0</v>
      </c>
      <c r="G183" s="3">
        <v>5985.59</v>
      </c>
      <c r="H183" s="3">
        <v>5985.59</v>
      </c>
      <c r="I183" s="2" t="s">
        <v>1610</v>
      </c>
    </row>
    <row r="184" spans="1:9" ht="31.5" x14ac:dyDescent="0.15">
      <c r="A184" s="1" t="s">
        <v>302</v>
      </c>
      <c r="B184" s="1" t="s">
        <v>717</v>
      </c>
      <c r="C184" s="2" t="s">
        <v>1618</v>
      </c>
      <c r="D184" s="2" t="s">
        <v>1662</v>
      </c>
      <c r="E184" s="1" t="s">
        <v>1602</v>
      </c>
      <c r="F184" s="3">
        <v>85361.279999999999</v>
      </c>
      <c r="G184" s="3">
        <v>0</v>
      </c>
      <c r="H184" s="3">
        <v>-85361.279999999999</v>
      </c>
      <c r="I184" s="2" t="s">
        <v>1610</v>
      </c>
    </row>
    <row r="185" spans="1:9" ht="21" x14ac:dyDescent="0.15">
      <c r="A185" s="1" t="s">
        <v>302</v>
      </c>
      <c r="B185" s="1" t="s">
        <v>717</v>
      </c>
      <c r="C185" s="2" t="s">
        <v>1622</v>
      </c>
      <c r="D185" s="2" t="s">
        <v>1662</v>
      </c>
      <c r="E185" s="1" t="s">
        <v>1602</v>
      </c>
      <c r="F185" s="3">
        <v>9564.94</v>
      </c>
      <c r="G185" s="3">
        <v>0</v>
      </c>
      <c r="H185" s="3">
        <v>-9564.94</v>
      </c>
      <c r="I185" s="2" t="s">
        <v>1610</v>
      </c>
    </row>
    <row r="186" spans="1:9" ht="31.5" x14ac:dyDescent="0.15">
      <c r="A186" s="1" t="s">
        <v>302</v>
      </c>
      <c r="B186" s="1" t="s">
        <v>717</v>
      </c>
      <c r="C186" s="2" t="s">
        <v>1618</v>
      </c>
      <c r="D186" s="2" t="s">
        <v>1662</v>
      </c>
      <c r="E186" s="1" t="s">
        <v>1602</v>
      </c>
      <c r="F186" s="3">
        <v>0</v>
      </c>
      <c r="G186" s="3">
        <v>85361.279999999999</v>
      </c>
      <c r="H186" s="3">
        <v>85361.279999999999</v>
      </c>
      <c r="I186" s="2" t="s">
        <v>1610</v>
      </c>
    </row>
    <row r="187" spans="1:9" ht="42" x14ac:dyDescent="0.15">
      <c r="A187" s="1" t="s">
        <v>302</v>
      </c>
      <c r="B187" s="1" t="s">
        <v>717</v>
      </c>
      <c r="C187" s="2" t="s">
        <v>1640</v>
      </c>
      <c r="D187" s="2" t="s">
        <v>1662</v>
      </c>
      <c r="E187" s="1" t="s">
        <v>1602</v>
      </c>
      <c r="F187" s="3">
        <v>11850.99</v>
      </c>
      <c r="G187" s="3">
        <v>0</v>
      </c>
      <c r="H187" s="3">
        <v>-11850.99</v>
      </c>
      <c r="I187" s="2" t="s">
        <v>1610</v>
      </c>
    </row>
    <row r="188" spans="1:9" ht="31.5" x14ac:dyDescent="0.15">
      <c r="A188" s="1" t="s">
        <v>302</v>
      </c>
      <c r="B188" s="1" t="s">
        <v>717</v>
      </c>
      <c r="C188" s="2" t="s">
        <v>1624</v>
      </c>
      <c r="D188" s="2" t="s">
        <v>1662</v>
      </c>
      <c r="E188" s="1" t="s">
        <v>1602</v>
      </c>
      <c r="F188" s="3">
        <v>1709.82</v>
      </c>
      <c r="G188" s="3">
        <v>0</v>
      </c>
      <c r="H188" s="3">
        <v>-1709.82</v>
      </c>
      <c r="I188" s="2" t="s">
        <v>1610</v>
      </c>
    </row>
    <row r="189" spans="1:9" ht="31.5" x14ac:dyDescent="0.15">
      <c r="A189" s="1" t="s">
        <v>302</v>
      </c>
      <c r="B189" s="1" t="s">
        <v>717</v>
      </c>
      <c r="C189" s="2" t="s">
        <v>1626</v>
      </c>
      <c r="D189" s="2" t="s">
        <v>1662</v>
      </c>
      <c r="E189" s="1" t="s">
        <v>1602</v>
      </c>
      <c r="F189" s="3">
        <v>11850.99</v>
      </c>
      <c r="G189" s="3">
        <v>0</v>
      </c>
      <c r="H189" s="3">
        <v>-11850.99</v>
      </c>
      <c r="I189" s="2" t="s">
        <v>1610</v>
      </c>
    </row>
    <row r="190" spans="1:9" ht="31.5" x14ac:dyDescent="0.15">
      <c r="A190" s="1" t="s">
        <v>302</v>
      </c>
      <c r="B190" s="1" t="s">
        <v>717</v>
      </c>
      <c r="C190" s="2" t="s">
        <v>1628</v>
      </c>
      <c r="D190" s="2" t="s">
        <v>1662</v>
      </c>
      <c r="E190" s="1" t="s">
        <v>1602</v>
      </c>
      <c r="F190" s="3">
        <v>26789.21</v>
      </c>
      <c r="G190" s="3">
        <v>61765.95</v>
      </c>
      <c r="H190" s="3">
        <v>34976.74</v>
      </c>
      <c r="I190" s="2" t="s">
        <v>1610</v>
      </c>
    </row>
    <row r="191" spans="1:9" ht="31.5" x14ac:dyDescent="0.15">
      <c r="A191" s="1" t="s">
        <v>302</v>
      </c>
      <c r="B191" s="1" t="s">
        <v>658</v>
      </c>
      <c r="C191" s="2" t="s">
        <v>1618</v>
      </c>
      <c r="D191" s="2" t="s">
        <v>1663</v>
      </c>
      <c r="E191" s="1" t="s">
        <v>1602</v>
      </c>
      <c r="F191" s="3">
        <v>0</v>
      </c>
      <c r="G191" s="3">
        <v>34375.589999999997</v>
      </c>
      <c r="H191" s="3">
        <v>34375.589999999997</v>
      </c>
      <c r="I191" s="2" t="s">
        <v>1610</v>
      </c>
    </row>
    <row r="192" spans="1:9" ht="21" x14ac:dyDescent="0.15">
      <c r="A192" s="1" t="s">
        <v>302</v>
      </c>
      <c r="B192" s="1" t="s">
        <v>658</v>
      </c>
      <c r="C192" s="2" t="s">
        <v>1622</v>
      </c>
      <c r="D192" s="2" t="s">
        <v>1663</v>
      </c>
      <c r="E192" s="1" t="s">
        <v>1602</v>
      </c>
      <c r="F192" s="3">
        <v>2732.31</v>
      </c>
      <c r="G192" s="3">
        <v>0</v>
      </c>
      <c r="H192" s="3">
        <v>-2732.31</v>
      </c>
      <c r="I192" s="2" t="s">
        <v>1610</v>
      </c>
    </row>
    <row r="193" spans="1:9" ht="42" x14ac:dyDescent="0.15">
      <c r="A193" s="1" t="s">
        <v>302</v>
      </c>
      <c r="B193" s="1" t="s">
        <v>658</v>
      </c>
      <c r="C193" s="2" t="s">
        <v>1640</v>
      </c>
      <c r="D193" s="2" t="s">
        <v>1663</v>
      </c>
      <c r="E193" s="1" t="s">
        <v>1602</v>
      </c>
      <c r="F193" s="3">
        <v>3385.34</v>
      </c>
      <c r="G193" s="3">
        <v>0</v>
      </c>
      <c r="H193" s="3">
        <v>-3385.34</v>
      </c>
      <c r="I193" s="2" t="s">
        <v>1610</v>
      </c>
    </row>
    <row r="194" spans="1:9" ht="31.5" x14ac:dyDescent="0.15">
      <c r="A194" s="1" t="s">
        <v>302</v>
      </c>
      <c r="B194" s="1" t="s">
        <v>658</v>
      </c>
      <c r="C194" s="2" t="s">
        <v>1618</v>
      </c>
      <c r="D194" s="2" t="s">
        <v>1663</v>
      </c>
      <c r="E194" s="1" t="s">
        <v>1602</v>
      </c>
      <c r="F194" s="3">
        <v>24384.18</v>
      </c>
      <c r="G194" s="3">
        <v>0</v>
      </c>
      <c r="H194" s="3">
        <v>-24384.18</v>
      </c>
      <c r="I194" s="2" t="s">
        <v>1610</v>
      </c>
    </row>
    <row r="195" spans="1:9" ht="31.5" x14ac:dyDescent="0.15">
      <c r="A195" s="1" t="s">
        <v>302</v>
      </c>
      <c r="B195" s="1" t="s">
        <v>658</v>
      </c>
      <c r="C195" s="2" t="s">
        <v>1626</v>
      </c>
      <c r="D195" s="2" t="s">
        <v>1663</v>
      </c>
      <c r="E195" s="1" t="s">
        <v>1602</v>
      </c>
      <c r="F195" s="3">
        <v>3385.34</v>
      </c>
      <c r="G195" s="3">
        <v>0</v>
      </c>
      <c r="H195" s="3">
        <v>-3385.34</v>
      </c>
      <c r="I195" s="2" t="s">
        <v>1610</v>
      </c>
    </row>
    <row r="196" spans="1:9" ht="31.5" x14ac:dyDescent="0.15">
      <c r="A196" s="1" t="s">
        <v>302</v>
      </c>
      <c r="B196" s="1" t="s">
        <v>658</v>
      </c>
      <c r="C196" s="2" t="s">
        <v>1624</v>
      </c>
      <c r="D196" s="2" t="s">
        <v>1663</v>
      </c>
      <c r="E196" s="1" t="s">
        <v>1602</v>
      </c>
      <c r="F196" s="3">
        <v>488.42</v>
      </c>
      <c r="G196" s="3">
        <v>0</v>
      </c>
      <c r="H196" s="3">
        <v>-488.42</v>
      </c>
      <c r="I196" s="2" t="s">
        <v>1610</v>
      </c>
    </row>
    <row r="197" spans="1:9" ht="42" x14ac:dyDescent="0.15">
      <c r="A197" s="1" t="s">
        <v>302</v>
      </c>
      <c r="B197" s="1" t="s">
        <v>577</v>
      </c>
      <c r="C197" s="2" t="s">
        <v>1640</v>
      </c>
      <c r="D197" s="2" t="s">
        <v>1664</v>
      </c>
      <c r="E197" s="1" t="s">
        <v>1602</v>
      </c>
      <c r="F197" s="3">
        <v>1244.6099999999999</v>
      </c>
      <c r="G197" s="3">
        <v>0</v>
      </c>
      <c r="H197" s="3">
        <v>-1244.6099999999999</v>
      </c>
      <c r="I197" s="2" t="s">
        <v>1610</v>
      </c>
    </row>
    <row r="198" spans="1:9" ht="21" x14ac:dyDescent="0.15">
      <c r="A198" s="1" t="s">
        <v>302</v>
      </c>
      <c r="B198" s="1" t="s">
        <v>577</v>
      </c>
      <c r="C198" s="2" t="s">
        <v>1622</v>
      </c>
      <c r="D198" s="2" t="s">
        <v>1664</v>
      </c>
      <c r="E198" s="1" t="s">
        <v>1602</v>
      </c>
      <c r="F198" s="3">
        <v>1004.52</v>
      </c>
      <c r="G198" s="3">
        <v>0</v>
      </c>
      <c r="H198" s="3">
        <v>-1004.52</v>
      </c>
      <c r="I198" s="2" t="s">
        <v>1610</v>
      </c>
    </row>
    <row r="199" spans="1:9" ht="31.5" x14ac:dyDescent="0.15">
      <c r="A199" s="1" t="s">
        <v>302</v>
      </c>
      <c r="B199" s="1" t="s">
        <v>577</v>
      </c>
      <c r="C199" s="2" t="s">
        <v>1626</v>
      </c>
      <c r="D199" s="2" t="s">
        <v>1664</v>
      </c>
      <c r="E199" s="1" t="s">
        <v>1602</v>
      </c>
      <c r="F199" s="3">
        <v>1244.6099999999999</v>
      </c>
      <c r="G199" s="3">
        <v>0</v>
      </c>
      <c r="H199" s="3">
        <v>-1244.6099999999999</v>
      </c>
      <c r="I199" s="2" t="s">
        <v>1610</v>
      </c>
    </row>
    <row r="200" spans="1:9" ht="31.5" x14ac:dyDescent="0.15">
      <c r="A200" s="1" t="s">
        <v>302</v>
      </c>
      <c r="B200" s="1" t="s">
        <v>577</v>
      </c>
      <c r="C200" s="2" t="s">
        <v>1618</v>
      </c>
      <c r="D200" s="2" t="s">
        <v>1664</v>
      </c>
      <c r="E200" s="1" t="s">
        <v>1602</v>
      </c>
      <c r="F200" s="3">
        <v>8964.77</v>
      </c>
      <c r="G200" s="3">
        <v>0</v>
      </c>
      <c r="H200" s="3">
        <v>-8964.77</v>
      </c>
      <c r="I200" s="2" t="s">
        <v>1610</v>
      </c>
    </row>
    <row r="201" spans="1:9" ht="31.5" x14ac:dyDescent="0.15">
      <c r="A201" s="1" t="s">
        <v>302</v>
      </c>
      <c r="B201" s="1" t="s">
        <v>577</v>
      </c>
      <c r="C201" s="2" t="s">
        <v>1618</v>
      </c>
      <c r="D201" s="2" t="s">
        <v>1664</v>
      </c>
      <c r="E201" s="1" t="s">
        <v>1602</v>
      </c>
      <c r="F201" s="3">
        <v>0</v>
      </c>
      <c r="G201" s="3">
        <v>12638.08</v>
      </c>
      <c r="H201" s="3">
        <v>12638.08</v>
      </c>
      <c r="I201" s="2" t="s">
        <v>1610</v>
      </c>
    </row>
    <row r="202" spans="1:9" ht="31.5" x14ac:dyDescent="0.15">
      <c r="A202" s="1" t="s">
        <v>302</v>
      </c>
      <c r="B202" s="1" t="s">
        <v>577</v>
      </c>
      <c r="C202" s="2" t="s">
        <v>1624</v>
      </c>
      <c r="D202" s="2" t="s">
        <v>1664</v>
      </c>
      <c r="E202" s="1" t="s">
        <v>1602</v>
      </c>
      <c r="F202" s="3">
        <v>179.57</v>
      </c>
      <c r="G202" s="3">
        <v>0</v>
      </c>
      <c r="H202" s="3">
        <v>-179.57</v>
      </c>
      <c r="I202" s="2" t="s">
        <v>1610</v>
      </c>
    </row>
    <row r="203" spans="1:9" ht="21" x14ac:dyDescent="0.15">
      <c r="A203" s="1" t="s">
        <v>174</v>
      </c>
      <c r="B203" s="1" t="s">
        <v>520</v>
      </c>
      <c r="C203" s="2" t="s">
        <v>1665</v>
      </c>
      <c r="D203" s="2" t="s">
        <v>1666</v>
      </c>
      <c r="E203" s="1" t="s">
        <v>1602</v>
      </c>
      <c r="F203" s="3">
        <v>9290.73</v>
      </c>
      <c r="G203" s="3">
        <v>9294.74</v>
      </c>
      <c r="H203" s="3">
        <v>4.01</v>
      </c>
      <c r="I203" s="2" t="s">
        <v>1610</v>
      </c>
    </row>
    <row r="204" spans="1:9" ht="21" x14ac:dyDescent="0.15">
      <c r="A204" s="1" t="s">
        <v>174</v>
      </c>
      <c r="B204" s="1" t="s">
        <v>520</v>
      </c>
      <c r="C204" s="2" t="s">
        <v>1667</v>
      </c>
      <c r="D204" s="2" t="s">
        <v>1666</v>
      </c>
      <c r="E204" s="1" t="s">
        <v>1602</v>
      </c>
      <c r="F204" s="3">
        <v>72059.789999999994</v>
      </c>
      <c r="G204" s="3">
        <v>72090.880000000005</v>
      </c>
      <c r="H204" s="3">
        <v>31.09</v>
      </c>
      <c r="I204" s="2" t="s">
        <v>1610</v>
      </c>
    </row>
    <row r="205" spans="1:9" ht="21" x14ac:dyDescent="0.15">
      <c r="A205" s="1" t="s">
        <v>174</v>
      </c>
      <c r="B205" s="1" t="s">
        <v>520</v>
      </c>
      <c r="C205" s="2" t="s">
        <v>1668</v>
      </c>
      <c r="D205" s="2" t="s">
        <v>1666</v>
      </c>
      <c r="E205" s="1" t="s">
        <v>1602</v>
      </c>
      <c r="F205" s="3">
        <v>74329.61</v>
      </c>
      <c r="G205" s="3">
        <v>74377.919999999998</v>
      </c>
      <c r="H205" s="3">
        <v>48.31</v>
      </c>
      <c r="I205" s="2" t="s">
        <v>1610</v>
      </c>
    </row>
    <row r="206" spans="1:9" ht="21" x14ac:dyDescent="0.15">
      <c r="A206" s="1" t="s">
        <v>174</v>
      </c>
      <c r="B206" s="1" t="s">
        <v>520</v>
      </c>
      <c r="C206" s="2" t="s">
        <v>1669</v>
      </c>
      <c r="D206" s="2" t="s">
        <v>1666</v>
      </c>
      <c r="E206" s="1" t="s">
        <v>1602</v>
      </c>
      <c r="F206" s="3">
        <v>83620.81</v>
      </c>
      <c r="G206" s="3">
        <v>83675.16</v>
      </c>
      <c r="H206" s="3">
        <v>54.35</v>
      </c>
      <c r="I206" s="2" t="s">
        <v>1610</v>
      </c>
    </row>
    <row r="207" spans="1:9" ht="31.5" x14ac:dyDescent="0.15">
      <c r="A207" s="1" t="s">
        <v>174</v>
      </c>
      <c r="B207" s="1" t="s">
        <v>520</v>
      </c>
      <c r="C207" s="2" t="s">
        <v>1670</v>
      </c>
      <c r="D207" s="2" t="s">
        <v>1666</v>
      </c>
      <c r="E207" s="1" t="s">
        <v>1602</v>
      </c>
      <c r="F207" s="3">
        <v>32404.240000000002</v>
      </c>
      <c r="G207" s="3">
        <v>32418.22</v>
      </c>
      <c r="H207" s="3">
        <v>13.98</v>
      </c>
      <c r="I207" s="2" t="s">
        <v>1610</v>
      </c>
    </row>
    <row r="208" spans="1:9" ht="31.5" x14ac:dyDescent="0.15">
      <c r="A208" s="1" t="s">
        <v>174</v>
      </c>
      <c r="B208" s="1" t="s">
        <v>520</v>
      </c>
      <c r="C208" s="2" t="s">
        <v>1628</v>
      </c>
      <c r="D208" s="2" t="s">
        <v>1666</v>
      </c>
      <c r="E208" s="1" t="s">
        <v>1602</v>
      </c>
      <c r="F208" s="3">
        <v>161285.41</v>
      </c>
      <c r="G208" s="3">
        <v>361285.41</v>
      </c>
      <c r="H208" s="3">
        <v>200000</v>
      </c>
      <c r="I208" s="2" t="s">
        <v>1610</v>
      </c>
    </row>
    <row r="209" spans="1:9" ht="31.5" x14ac:dyDescent="0.15">
      <c r="A209" s="1" t="s">
        <v>174</v>
      </c>
      <c r="B209" s="1" t="s">
        <v>520</v>
      </c>
      <c r="C209" s="2" t="s">
        <v>1634</v>
      </c>
      <c r="D209" s="2" t="s">
        <v>1666</v>
      </c>
      <c r="E209" s="1" t="s">
        <v>1602</v>
      </c>
      <c r="F209" s="3">
        <v>36469.72</v>
      </c>
      <c r="G209" s="3">
        <v>0</v>
      </c>
      <c r="H209" s="3">
        <v>-36469.72</v>
      </c>
      <c r="I209" s="2" t="s">
        <v>1610</v>
      </c>
    </row>
    <row r="210" spans="1:9" ht="31.5" x14ac:dyDescent="0.15">
      <c r="A210" s="1" t="s">
        <v>174</v>
      </c>
      <c r="B210" s="1" t="s">
        <v>520</v>
      </c>
      <c r="C210" s="2" t="s">
        <v>1626</v>
      </c>
      <c r="D210" s="2" t="s">
        <v>1666</v>
      </c>
      <c r="E210" s="1" t="s">
        <v>1602</v>
      </c>
      <c r="F210" s="3">
        <v>71349.31</v>
      </c>
      <c r="G210" s="3">
        <v>0</v>
      </c>
      <c r="H210" s="3">
        <v>-71349.31</v>
      </c>
      <c r="I210" s="2" t="s">
        <v>1671</v>
      </c>
    </row>
    <row r="211" spans="1:9" ht="31.5" x14ac:dyDescent="0.15">
      <c r="A211" s="1" t="s">
        <v>174</v>
      </c>
      <c r="B211" s="1" t="s">
        <v>520</v>
      </c>
      <c r="C211" s="2" t="s">
        <v>1632</v>
      </c>
      <c r="D211" s="2" t="s">
        <v>1666</v>
      </c>
      <c r="E211" s="1" t="s">
        <v>1602</v>
      </c>
      <c r="F211" s="3">
        <v>58761.29</v>
      </c>
      <c r="G211" s="3">
        <v>0</v>
      </c>
      <c r="H211" s="3">
        <v>-58761.29</v>
      </c>
      <c r="I211" s="2" t="s">
        <v>1610</v>
      </c>
    </row>
    <row r="212" spans="1:9" ht="31.5" x14ac:dyDescent="0.15">
      <c r="A212" s="1" t="s">
        <v>174</v>
      </c>
      <c r="B212" s="1" t="s">
        <v>520</v>
      </c>
      <c r="C212" s="2" t="s">
        <v>1625</v>
      </c>
      <c r="D212" s="2" t="s">
        <v>1666</v>
      </c>
      <c r="E212" s="1" t="s">
        <v>1602</v>
      </c>
      <c r="F212" s="3">
        <v>172827.32</v>
      </c>
      <c r="G212" s="3">
        <v>0</v>
      </c>
      <c r="H212" s="3">
        <v>-172827.32</v>
      </c>
      <c r="I212" s="2" t="s">
        <v>1671</v>
      </c>
    </row>
    <row r="213" spans="1:9" ht="31.5" x14ac:dyDescent="0.15">
      <c r="A213" s="1" t="s">
        <v>174</v>
      </c>
      <c r="B213" s="1" t="s">
        <v>520</v>
      </c>
      <c r="C213" s="2" t="s">
        <v>1632</v>
      </c>
      <c r="D213" s="2" t="s">
        <v>1666</v>
      </c>
      <c r="E213" s="1" t="s">
        <v>1602</v>
      </c>
      <c r="F213" s="3">
        <v>5147.01</v>
      </c>
      <c r="G213" s="3">
        <v>4819.3599999999997</v>
      </c>
      <c r="H213" s="3">
        <v>-327.64999999999998</v>
      </c>
      <c r="I213" s="2" t="s">
        <v>1610</v>
      </c>
    </row>
    <row r="214" spans="1:9" ht="21" x14ac:dyDescent="0.15">
      <c r="A214" s="1" t="s">
        <v>174</v>
      </c>
      <c r="B214" s="1" t="s">
        <v>520</v>
      </c>
      <c r="C214" s="2" t="s">
        <v>1672</v>
      </c>
      <c r="D214" s="2" t="s">
        <v>1666</v>
      </c>
      <c r="E214" s="1" t="s">
        <v>1602</v>
      </c>
      <c r="F214" s="3">
        <v>162938.48000000001</v>
      </c>
      <c r="G214" s="3">
        <v>162937.93</v>
      </c>
      <c r="H214" s="3">
        <v>-0.55000000000000004</v>
      </c>
      <c r="I214" s="2" t="s">
        <v>1610</v>
      </c>
    </row>
    <row r="215" spans="1:9" ht="21" x14ac:dyDescent="0.15">
      <c r="A215" s="1" t="s">
        <v>174</v>
      </c>
      <c r="B215" s="1" t="s">
        <v>520</v>
      </c>
      <c r="C215" s="2" t="s">
        <v>1630</v>
      </c>
      <c r="D215" s="2" t="s">
        <v>1666</v>
      </c>
      <c r="E215" s="1" t="s">
        <v>1602</v>
      </c>
      <c r="F215" s="3">
        <v>230413.39</v>
      </c>
      <c r="G215" s="3">
        <v>430413.39</v>
      </c>
      <c r="H215" s="3">
        <v>200000</v>
      </c>
      <c r="I215" s="2" t="s">
        <v>1610</v>
      </c>
    </row>
    <row r="216" spans="1:9" ht="21" x14ac:dyDescent="0.15">
      <c r="A216" s="1" t="s">
        <v>174</v>
      </c>
      <c r="B216" s="1" t="s">
        <v>520</v>
      </c>
      <c r="C216" s="2" t="s">
        <v>1615</v>
      </c>
      <c r="D216" s="2" t="s">
        <v>1666</v>
      </c>
      <c r="E216" s="1" t="s">
        <v>1602</v>
      </c>
      <c r="F216" s="3">
        <v>10170.02</v>
      </c>
      <c r="G216" s="3">
        <v>10170</v>
      </c>
      <c r="H216" s="3">
        <v>-0.02</v>
      </c>
      <c r="I216" s="2" t="s">
        <v>1610</v>
      </c>
    </row>
    <row r="217" spans="1:9" ht="42" x14ac:dyDescent="0.15">
      <c r="A217" s="1" t="s">
        <v>174</v>
      </c>
      <c r="B217" s="1" t="s">
        <v>520</v>
      </c>
      <c r="C217" s="2" t="s">
        <v>1616</v>
      </c>
      <c r="D217" s="2" t="s">
        <v>1666</v>
      </c>
      <c r="E217" s="1" t="s">
        <v>1602</v>
      </c>
      <c r="F217" s="3">
        <v>566873.62</v>
      </c>
      <c r="G217" s="3">
        <v>0</v>
      </c>
      <c r="H217" s="3">
        <v>-566873.62</v>
      </c>
      <c r="I217" s="2" t="s">
        <v>1671</v>
      </c>
    </row>
    <row r="218" spans="1:9" ht="31.5" x14ac:dyDescent="0.15">
      <c r="A218" s="1" t="s">
        <v>174</v>
      </c>
      <c r="B218" s="1" t="s">
        <v>520</v>
      </c>
      <c r="C218" s="2" t="s">
        <v>1612</v>
      </c>
      <c r="D218" s="2" t="s">
        <v>1666</v>
      </c>
      <c r="E218" s="1" t="s">
        <v>1602</v>
      </c>
      <c r="F218" s="3">
        <v>11941.11</v>
      </c>
      <c r="G218" s="3">
        <v>71941.11</v>
      </c>
      <c r="H218" s="3">
        <v>60000</v>
      </c>
      <c r="I218" s="2" t="s">
        <v>1610</v>
      </c>
    </row>
    <row r="219" spans="1:9" ht="31.5" x14ac:dyDescent="0.15">
      <c r="A219" s="1" t="s">
        <v>174</v>
      </c>
      <c r="B219" s="1" t="s">
        <v>520</v>
      </c>
      <c r="C219" s="2" t="s">
        <v>1613</v>
      </c>
      <c r="D219" s="2" t="s">
        <v>1666</v>
      </c>
      <c r="E219" s="1" t="s">
        <v>1602</v>
      </c>
      <c r="F219" s="3">
        <v>440137.57</v>
      </c>
      <c r="G219" s="3">
        <v>0</v>
      </c>
      <c r="H219" s="3">
        <v>-440137.57</v>
      </c>
      <c r="I219" s="2" t="s">
        <v>1671</v>
      </c>
    </row>
    <row r="220" spans="1:9" ht="42" x14ac:dyDescent="0.15">
      <c r="A220" s="1" t="s">
        <v>174</v>
      </c>
      <c r="B220" s="1" t="s">
        <v>520</v>
      </c>
      <c r="C220" s="2" t="s">
        <v>1673</v>
      </c>
      <c r="D220" s="2" t="s">
        <v>1666</v>
      </c>
      <c r="E220" s="1" t="s">
        <v>1602</v>
      </c>
      <c r="F220" s="3">
        <v>428611.76</v>
      </c>
      <c r="G220" s="3">
        <v>54062.09</v>
      </c>
      <c r="H220" s="3">
        <v>-374549.67</v>
      </c>
      <c r="I220" s="2" t="s">
        <v>1610</v>
      </c>
    </row>
    <row r="221" spans="1:9" ht="31.5" x14ac:dyDescent="0.15">
      <c r="A221" s="1" t="s">
        <v>174</v>
      </c>
      <c r="B221" s="1" t="s">
        <v>520</v>
      </c>
      <c r="C221" s="2" t="s">
        <v>1614</v>
      </c>
      <c r="D221" s="2" t="s">
        <v>1666</v>
      </c>
      <c r="E221" s="1" t="s">
        <v>1602</v>
      </c>
      <c r="F221" s="3">
        <v>159001.14000000001</v>
      </c>
      <c r="G221" s="3">
        <v>459001.14</v>
      </c>
      <c r="H221" s="3">
        <v>300000</v>
      </c>
      <c r="I221" s="2" t="s">
        <v>1610</v>
      </c>
    </row>
    <row r="222" spans="1:9" ht="31.5" x14ac:dyDescent="0.15">
      <c r="A222" s="1" t="s">
        <v>174</v>
      </c>
      <c r="B222" s="1" t="s">
        <v>520</v>
      </c>
      <c r="C222" s="2" t="s">
        <v>1615</v>
      </c>
      <c r="D222" s="2" t="s">
        <v>1666</v>
      </c>
      <c r="E222" s="1" t="s">
        <v>1602</v>
      </c>
      <c r="F222" s="3">
        <v>212702.61</v>
      </c>
      <c r="G222" s="3">
        <v>0</v>
      </c>
      <c r="H222" s="3">
        <v>-212702.61</v>
      </c>
      <c r="I222" s="2" t="s">
        <v>1671</v>
      </c>
    </row>
    <row r="223" spans="1:9" ht="21" x14ac:dyDescent="0.15">
      <c r="A223" s="1" t="s">
        <v>174</v>
      </c>
      <c r="B223" s="1" t="s">
        <v>520</v>
      </c>
      <c r="C223" s="2" t="s">
        <v>1674</v>
      </c>
      <c r="D223" s="2" t="s">
        <v>1666</v>
      </c>
      <c r="E223" s="1" t="s">
        <v>1602</v>
      </c>
      <c r="F223" s="3">
        <v>358520.36</v>
      </c>
      <c r="G223" s="3">
        <v>358519.63</v>
      </c>
      <c r="H223" s="3">
        <v>-0.73</v>
      </c>
      <c r="I223" s="2" t="s">
        <v>1610</v>
      </c>
    </row>
    <row r="224" spans="1:9" ht="42" x14ac:dyDescent="0.15">
      <c r="A224" s="1" t="s">
        <v>174</v>
      </c>
      <c r="B224" s="1" t="s">
        <v>520</v>
      </c>
      <c r="C224" s="2" t="s">
        <v>1638</v>
      </c>
      <c r="D224" s="2" t="s">
        <v>1666</v>
      </c>
      <c r="E224" s="1" t="s">
        <v>1602</v>
      </c>
      <c r="F224" s="3">
        <v>312635.03000000003</v>
      </c>
      <c r="G224" s="3">
        <v>0</v>
      </c>
      <c r="H224" s="3">
        <v>-312635.03000000003</v>
      </c>
      <c r="I224" s="2" t="s">
        <v>1671</v>
      </c>
    </row>
    <row r="225" spans="1:9" ht="31.5" x14ac:dyDescent="0.15">
      <c r="A225" s="1" t="s">
        <v>174</v>
      </c>
      <c r="B225" s="1" t="s">
        <v>520</v>
      </c>
      <c r="C225" s="2" t="s">
        <v>1635</v>
      </c>
      <c r="D225" s="2" t="s">
        <v>1666</v>
      </c>
      <c r="E225" s="1" t="s">
        <v>1602</v>
      </c>
      <c r="F225" s="3">
        <v>169850.76</v>
      </c>
      <c r="G225" s="3">
        <v>0</v>
      </c>
      <c r="H225" s="3">
        <v>-169850.76</v>
      </c>
      <c r="I225" s="2" t="s">
        <v>1671</v>
      </c>
    </row>
    <row r="226" spans="1:9" ht="42" x14ac:dyDescent="0.15">
      <c r="A226" s="1" t="s">
        <v>174</v>
      </c>
      <c r="B226" s="1" t="s">
        <v>520</v>
      </c>
      <c r="C226" s="2" t="s">
        <v>1629</v>
      </c>
      <c r="D226" s="2" t="s">
        <v>1666</v>
      </c>
      <c r="E226" s="1" t="s">
        <v>1602</v>
      </c>
      <c r="F226" s="3">
        <v>81370.740000000005</v>
      </c>
      <c r="G226" s="3">
        <v>0</v>
      </c>
      <c r="H226" s="3">
        <v>-81370.740000000005</v>
      </c>
      <c r="I226" s="2" t="s">
        <v>1610</v>
      </c>
    </row>
    <row r="227" spans="1:9" ht="42" x14ac:dyDescent="0.15">
      <c r="A227" s="1" t="s">
        <v>174</v>
      </c>
      <c r="B227" s="1" t="s">
        <v>520</v>
      </c>
      <c r="C227" s="2" t="s">
        <v>1640</v>
      </c>
      <c r="D227" s="2" t="s">
        <v>1666</v>
      </c>
      <c r="E227" s="1" t="s">
        <v>1602</v>
      </c>
      <c r="F227" s="3">
        <v>71349.31</v>
      </c>
      <c r="G227" s="3">
        <v>0</v>
      </c>
      <c r="H227" s="3">
        <v>-71349.31</v>
      </c>
      <c r="I227" s="2" t="s">
        <v>1671</v>
      </c>
    </row>
    <row r="228" spans="1:9" ht="31.5" x14ac:dyDescent="0.15">
      <c r="A228" s="1" t="s">
        <v>174</v>
      </c>
      <c r="B228" s="1" t="s">
        <v>520</v>
      </c>
      <c r="C228" s="2" t="s">
        <v>1641</v>
      </c>
      <c r="D228" s="2" t="s">
        <v>1666</v>
      </c>
      <c r="E228" s="1" t="s">
        <v>1602</v>
      </c>
      <c r="F228" s="3">
        <v>10294.01</v>
      </c>
      <c r="G228" s="3">
        <v>0</v>
      </c>
      <c r="H228" s="3">
        <v>-10294.01</v>
      </c>
      <c r="I228" s="2" t="s">
        <v>1671</v>
      </c>
    </row>
    <row r="229" spans="1:9" ht="31.5" x14ac:dyDescent="0.15">
      <c r="A229" s="1" t="s">
        <v>174</v>
      </c>
      <c r="B229" s="1" t="s">
        <v>520</v>
      </c>
      <c r="C229" s="2" t="s">
        <v>1637</v>
      </c>
      <c r="D229" s="2" t="s">
        <v>1666</v>
      </c>
      <c r="E229" s="1" t="s">
        <v>1602</v>
      </c>
      <c r="F229" s="3">
        <v>617546.59</v>
      </c>
      <c r="G229" s="3">
        <v>93177</v>
      </c>
      <c r="H229" s="3">
        <v>-524369.59</v>
      </c>
      <c r="I229" s="2" t="s">
        <v>1610</v>
      </c>
    </row>
    <row r="230" spans="1:9" ht="31.5" x14ac:dyDescent="0.15">
      <c r="A230" s="1" t="s">
        <v>174</v>
      </c>
      <c r="B230" s="1" t="s">
        <v>520</v>
      </c>
      <c r="C230" s="2" t="s">
        <v>1636</v>
      </c>
      <c r="D230" s="2" t="s">
        <v>1666</v>
      </c>
      <c r="E230" s="1" t="s">
        <v>1602</v>
      </c>
      <c r="F230" s="3">
        <v>309913.96000000002</v>
      </c>
      <c r="G230" s="3">
        <v>0</v>
      </c>
      <c r="H230" s="3">
        <v>-309913.96000000002</v>
      </c>
      <c r="I230" s="2" t="s">
        <v>1671</v>
      </c>
    </row>
    <row r="231" spans="1:9" ht="31.5" x14ac:dyDescent="0.15">
      <c r="A231" s="1" t="s">
        <v>174</v>
      </c>
      <c r="B231" s="1" t="s">
        <v>520</v>
      </c>
      <c r="C231" s="2" t="s">
        <v>1612</v>
      </c>
      <c r="D231" s="2" t="s">
        <v>1666</v>
      </c>
      <c r="E231" s="1" t="s">
        <v>1602</v>
      </c>
      <c r="F231" s="3">
        <v>354005.64</v>
      </c>
      <c r="G231" s="3">
        <v>554005.64</v>
      </c>
      <c r="H231" s="3">
        <v>200000</v>
      </c>
      <c r="I231" s="2" t="s">
        <v>1610</v>
      </c>
    </row>
    <row r="232" spans="1:9" ht="31.5" x14ac:dyDescent="0.15">
      <c r="A232" s="1" t="s">
        <v>174</v>
      </c>
      <c r="B232" s="1" t="s">
        <v>520</v>
      </c>
      <c r="C232" s="2" t="s">
        <v>1618</v>
      </c>
      <c r="D232" s="2" t="s">
        <v>1666</v>
      </c>
      <c r="E232" s="1" t="s">
        <v>1602</v>
      </c>
      <c r="F232" s="3">
        <v>513920.59</v>
      </c>
      <c r="G232" s="3">
        <v>0</v>
      </c>
      <c r="H232" s="3">
        <v>-513920.59</v>
      </c>
      <c r="I232" s="2" t="s">
        <v>1610</v>
      </c>
    </row>
    <row r="233" spans="1:9" ht="31.5" x14ac:dyDescent="0.15">
      <c r="A233" s="1" t="s">
        <v>174</v>
      </c>
      <c r="B233" s="1" t="s">
        <v>520</v>
      </c>
      <c r="C233" s="2" t="s">
        <v>1618</v>
      </c>
      <c r="D233" s="2" t="s">
        <v>1666</v>
      </c>
      <c r="E233" s="1" t="s">
        <v>1602</v>
      </c>
      <c r="F233" s="3">
        <v>0</v>
      </c>
      <c r="G233" s="3">
        <v>651585.21</v>
      </c>
      <c r="H233" s="3">
        <v>651585.21</v>
      </c>
      <c r="I233" s="2" t="s">
        <v>1610</v>
      </c>
    </row>
    <row r="234" spans="1:9" ht="52.5" x14ac:dyDescent="0.15">
      <c r="A234" s="1" t="s">
        <v>174</v>
      </c>
      <c r="B234" s="1" t="s">
        <v>520</v>
      </c>
      <c r="C234" s="2" t="s">
        <v>1631</v>
      </c>
      <c r="D234" s="2" t="s">
        <v>1666</v>
      </c>
      <c r="E234" s="1" t="s">
        <v>1602</v>
      </c>
      <c r="F234" s="3">
        <v>295504.34000000003</v>
      </c>
      <c r="G234" s="3">
        <v>0</v>
      </c>
      <c r="H234" s="3">
        <v>-295504.34000000003</v>
      </c>
      <c r="I234" s="2" t="s">
        <v>1675</v>
      </c>
    </row>
    <row r="235" spans="1:9" ht="31.5" x14ac:dyDescent="0.15">
      <c r="A235" s="1" t="s">
        <v>174</v>
      </c>
      <c r="B235" s="1" t="s">
        <v>520</v>
      </c>
      <c r="C235" s="2" t="s">
        <v>1619</v>
      </c>
      <c r="D235" s="2" t="s">
        <v>1666</v>
      </c>
      <c r="E235" s="1" t="s">
        <v>1602</v>
      </c>
      <c r="F235" s="3">
        <v>0</v>
      </c>
      <c r="G235" s="3">
        <v>86467.89</v>
      </c>
      <c r="H235" s="3">
        <v>86467.89</v>
      </c>
      <c r="I235" s="2" t="s">
        <v>1610</v>
      </c>
    </row>
    <row r="236" spans="1:9" ht="31.5" x14ac:dyDescent="0.15">
      <c r="A236" s="1" t="s">
        <v>174</v>
      </c>
      <c r="B236" s="1" t="s">
        <v>520</v>
      </c>
      <c r="C236" s="2" t="s">
        <v>1617</v>
      </c>
      <c r="D236" s="2" t="s">
        <v>1666</v>
      </c>
      <c r="E236" s="1" t="s">
        <v>1602</v>
      </c>
      <c r="F236" s="3">
        <v>0</v>
      </c>
      <c r="G236" s="3">
        <v>254005.64</v>
      </c>
      <c r="H236" s="3">
        <v>254005.64</v>
      </c>
      <c r="I236" s="2" t="s">
        <v>1610</v>
      </c>
    </row>
    <row r="237" spans="1:9" ht="42" x14ac:dyDescent="0.15">
      <c r="A237" s="1" t="s">
        <v>174</v>
      </c>
      <c r="B237" s="1" t="s">
        <v>520</v>
      </c>
      <c r="C237" s="2" t="s">
        <v>1611</v>
      </c>
      <c r="D237" s="2" t="s">
        <v>1666</v>
      </c>
      <c r="E237" s="1" t="s">
        <v>1602</v>
      </c>
      <c r="F237" s="3">
        <v>0</v>
      </c>
      <c r="G237" s="3">
        <v>80593.33</v>
      </c>
      <c r="H237" s="3">
        <v>80593.33</v>
      </c>
      <c r="I237" s="2" t="s">
        <v>1610</v>
      </c>
    </row>
    <row r="238" spans="1:9" ht="21" x14ac:dyDescent="0.15">
      <c r="A238" s="1" t="s">
        <v>174</v>
      </c>
      <c r="B238" s="1" t="s">
        <v>520</v>
      </c>
      <c r="C238" s="2" t="s">
        <v>1620</v>
      </c>
      <c r="D238" s="2" t="s">
        <v>1666</v>
      </c>
      <c r="E238" s="1" t="s">
        <v>1602</v>
      </c>
      <c r="F238" s="3">
        <v>0</v>
      </c>
      <c r="G238" s="3">
        <v>57586.06</v>
      </c>
      <c r="H238" s="3">
        <v>57586.06</v>
      </c>
      <c r="I238" s="2" t="s">
        <v>1610</v>
      </c>
    </row>
    <row r="239" spans="1:9" ht="31.5" x14ac:dyDescent="0.15">
      <c r="A239" s="1" t="s">
        <v>174</v>
      </c>
      <c r="B239" s="1" t="s">
        <v>520</v>
      </c>
      <c r="C239" s="2" t="s">
        <v>1624</v>
      </c>
      <c r="D239" s="2" t="s">
        <v>1666</v>
      </c>
      <c r="E239" s="1" t="s">
        <v>1602</v>
      </c>
      <c r="F239" s="3">
        <v>10294.01</v>
      </c>
      <c r="G239" s="3">
        <v>0</v>
      </c>
      <c r="H239" s="3">
        <v>-10294.01</v>
      </c>
      <c r="I239" s="2" t="s">
        <v>1671</v>
      </c>
    </row>
    <row r="240" spans="1:9" ht="31.5" x14ac:dyDescent="0.15">
      <c r="A240" s="1" t="s">
        <v>174</v>
      </c>
      <c r="B240" s="1" t="s">
        <v>520</v>
      </c>
      <c r="C240" s="2" t="s">
        <v>1623</v>
      </c>
      <c r="D240" s="2" t="s">
        <v>1666</v>
      </c>
      <c r="E240" s="1" t="s">
        <v>1602</v>
      </c>
      <c r="F240" s="3">
        <v>165914.23000000001</v>
      </c>
      <c r="G240" s="3">
        <v>0</v>
      </c>
      <c r="H240" s="3">
        <v>-165914.23000000001</v>
      </c>
      <c r="I240" s="2" t="s">
        <v>1671</v>
      </c>
    </row>
    <row r="241" spans="1:9" ht="31.5" x14ac:dyDescent="0.15">
      <c r="A241" s="1" t="s">
        <v>174</v>
      </c>
      <c r="B241" s="1" t="s">
        <v>520</v>
      </c>
      <c r="C241" s="2" t="s">
        <v>1676</v>
      </c>
      <c r="D241" s="2" t="s">
        <v>1666</v>
      </c>
      <c r="E241" s="1" t="s">
        <v>1602</v>
      </c>
      <c r="F241" s="3">
        <v>591069.43999999994</v>
      </c>
      <c r="G241" s="3">
        <v>141609.59</v>
      </c>
      <c r="H241" s="3">
        <v>-449459.85</v>
      </c>
      <c r="I241" s="2" t="s">
        <v>1610</v>
      </c>
    </row>
    <row r="242" spans="1:9" ht="31.5" x14ac:dyDescent="0.15">
      <c r="A242" s="1" t="s">
        <v>174</v>
      </c>
      <c r="B242" s="1" t="s">
        <v>520</v>
      </c>
      <c r="C242" s="2" t="s">
        <v>1677</v>
      </c>
      <c r="D242" s="2" t="s">
        <v>1666</v>
      </c>
      <c r="E242" s="1" t="s">
        <v>1602</v>
      </c>
      <c r="F242" s="3">
        <v>465458.55</v>
      </c>
      <c r="G242" s="3">
        <v>390547.36</v>
      </c>
      <c r="H242" s="3">
        <v>-74911.19</v>
      </c>
      <c r="I242" s="2" t="s">
        <v>1610</v>
      </c>
    </row>
    <row r="243" spans="1:9" ht="31.5" x14ac:dyDescent="0.15">
      <c r="A243" s="1" t="s">
        <v>174</v>
      </c>
      <c r="B243" s="1" t="s">
        <v>520</v>
      </c>
      <c r="C243" s="2" t="s">
        <v>1622</v>
      </c>
      <c r="D243" s="2" t="s">
        <v>1666</v>
      </c>
      <c r="E243" s="1" t="s">
        <v>1602</v>
      </c>
      <c r="F243" s="3">
        <v>57586.06</v>
      </c>
      <c r="G243" s="3">
        <v>0</v>
      </c>
      <c r="H243" s="3">
        <v>-57586.06</v>
      </c>
      <c r="I243" s="2" t="s">
        <v>1671</v>
      </c>
    </row>
    <row r="244" spans="1:9" ht="31.5" x14ac:dyDescent="0.15">
      <c r="A244" s="1" t="s">
        <v>174</v>
      </c>
      <c r="B244" s="1" t="s">
        <v>520</v>
      </c>
      <c r="C244" s="2" t="s">
        <v>1678</v>
      </c>
      <c r="D244" s="2" t="s">
        <v>1666</v>
      </c>
      <c r="E244" s="1" t="s">
        <v>1602</v>
      </c>
      <c r="F244" s="3">
        <v>27872.18</v>
      </c>
      <c r="G244" s="3">
        <v>27884.21</v>
      </c>
      <c r="H244" s="3">
        <v>12.03</v>
      </c>
      <c r="I244" s="2" t="s">
        <v>1610</v>
      </c>
    </row>
    <row r="245" spans="1:9" ht="31.5" x14ac:dyDescent="0.15">
      <c r="A245" s="1" t="s">
        <v>174</v>
      </c>
      <c r="B245" s="1" t="s">
        <v>520</v>
      </c>
      <c r="C245" s="2" t="s">
        <v>1621</v>
      </c>
      <c r="D245" s="2" t="s">
        <v>1666</v>
      </c>
      <c r="E245" s="1" t="s">
        <v>1602</v>
      </c>
      <c r="F245" s="3">
        <v>230413.39</v>
      </c>
      <c r="G245" s="3">
        <v>430413.39</v>
      </c>
      <c r="H245" s="3">
        <v>200000</v>
      </c>
      <c r="I245" s="2" t="s">
        <v>1610</v>
      </c>
    </row>
    <row r="246" spans="1:9" ht="42" x14ac:dyDescent="0.15">
      <c r="A246" s="1" t="s">
        <v>174</v>
      </c>
      <c r="B246" s="1" t="s">
        <v>520</v>
      </c>
      <c r="C246" s="2" t="s">
        <v>1611</v>
      </c>
      <c r="D246" s="2" t="s">
        <v>1666</v>
      </c>
      <c r="E246" s="1" t="s">
        <v>1602</v>
      </c>
      <c r="F246" s="3">
        <v>230413.39</v>
      </c>
      <c r="G246" s="3">
        <v>80593.33</v>
      </c>
      <c r="H246" s="3">
        <v>-149820.06</v>
      </c>
      <c r="I246" s="2" t="s">
        <v>1610</v>
      </c>
    </row>
    <row r="247" spans="1:9" ht="31.5" x14ac:dyDescent="0.15">
      <c r="A247" s="1" t="s">
        <v>174</v>
      </c>
      <c r="B247" s="1" t="s">
        <v>520</v>
      </c>
      <c r="C247" s="2" t="s">
        <v>1679</v>
      </c>
      <c r="D247" s="2" t="s">
        <v>1666</v>
      </c>
      <c r="E247" s="1" t="s">
        <v>1602</v>
      </c>
      <c r="F247" s="3">
        <v>57586.06</v>
      </c>
      <c r="G247" s="3">
        <v>57585.87</v>
      </c>
      <c r="H247" s="3">
        <v>-0.19</v>
      </c>
      <c r="I247" s="2" t="s">
        <v>1610</v>
      </c>
    </row>
    <row r="248" spans="1:9" ht="21" x14ac:dyDescent="0.15">
      <c r="A248" s="1" t="s">
        <v>174</v>
      </c>
      <c r="B248" s="1" t="s">
        <v>520</v>
      </c>
      <c r="C248" s="2" t="s">
        <v>1680</v>
      </c>
      <c r="D248" s="2" t="s">
        <v>1666</v>
      </c>
      <c r="E248" s="1" t="s">
        <v>1602</v>
      </c>
      <c r="F248" s="3">
        <v>56653.67</v>
      </c>
      <c r="G248" s="3">
        <v>56690.49</v>
      </c>
      <c r="H248" s="3">
        <v>36.82</v>
      </c>
      <c r="I248" s="2" t="s">
        <v>1610</v>
      </c>
    </row>
    <row r="249" spans="1:9" ht="21" x14ac:dyDescent="0.15">
      <c r="A249" s="1" t="s">
        <v>174</v>
      </c>
      <c r="B249" s="1" t="s">
        <v>520</v>
      </c>
      <c r="C249" s="2" t="s">
        <v>1681</v>
      </c>
      <c r="D249" s="2" t="s">
        <v>1666</v>
      </c>
      <c r="E249" s="1" t="s">
        <v>1602</v>
      </c>
      <c r="F249" s="3">
        <v>74329.61</v>
      </c>
      <c r="G249" s="3">
        <v>74377.919999999998</v>
      </c>
      <c r="H249" s="3">
        <v>48.31</v>
      </c>
      <c r="I249" s="2" t="s">
        <v>1610</v>
      </c>
    </row>
    <row r="250" spans="1:9" ht="21" x14ac:dyDescent="0.15">
      <c r="A250" s="1" t="s">
        <v>174</v>
      </c>
      <c r="B250" s="1" t="s">
        <v>520</v>
      </c>
      <c r="C250" s="2" t="s">
        <v>1682</v>
      </c>
      <c r="D250" s="2" t="s">
        <v>1666</v>
      </c>
      <c r="E250" s="1" t="s">
        <v>1602</v>
      </c>
      <c r="F250" s="3">
        <v>106282.28</v>
      </c>
      <c r="G250" s="3">
        <v>106351.36</v>
      </c>
      <c r="H250" s="3">
        <v>69.08</v>
      </c>
      <c r="I250" s="2" t="s">
        <v>1610</v>
      </c>
    </row>
    <row r="251" spans="1:9" ht="31.5" x14ac:dyDescent="0.15">
      <c r="A251" s="1" t="s">
        <v>174</v>
      </c>
      <c r="B251" s="1" t="s">
        <v>520</v>
      </c>
      <c r="C251" s="2" t="s">
        <v>1683</v>
      </c>
      <c r="D251" s="2" t="s">
        <v>1666</v>
      </c>
      <c r="E251" s="1" t="s">
        <v>1602</v>
      </c>
      <c r="F251" s="3">
        <v>67304.55</v>
      </c>
      <c r="G251" s="3">
        <v>67348.3</v>
      </c>
      <c r="H251" s="3">
        <v>43.75</v>
      </c>
      <c r="I251" s="2" t="s">
        <v>1610</v>
      </c>
    </row>
    <row r="252" spans="1:9" ht="21" x14ac:dyDescent="0.15">
      <c r="A252" s="1" t="s">
        <v>174</v>
      </c>
      <c r="B252" s="1" t="s">
        <v>520</v>
      </c>
      <c r="C252" s="2" t="s">
        <v>1684</v>
      </c>
      <c r="D252" s="2" t="s">
        <v>1666</v>
      </c>
      <c r="E252" s="1" t="s">
        <v>1602</v>
      </c>
      <c r="F252" s="3">
        <v>27872.18</v>
      </c>
      <c r="G252" s="3">
        <v>27884.21</v>
      </c>
      <c r="H252" s="3">
        <v>12.03</v>
      </c>
      <c r="I252" s="2" t="s">
        <v>1610</v>
      </c>
    </row>
    <row r="253" spans="1:9" ht="31.5" x14ac:dyDescent="0.15">
      <c r="A253" s="1" t="s">
        <v>174</v>
      </c>
      <c r="B253" s="1" t="s">
        <v>520</v>
      </c>
      <c r="C253" s="2" t="s">
        <v>1685</v>
      </c>
      <c r="D253" s="2" t="s">
        <v>1666</v>
      </c>
      <c r="E253" s="1" t="s">
        <v>1602</v>
      </c>
      <c r="F253" s="3">
        <v>22433.71</v>
      </c>
      <c r="G253" s="3">
        <v>22443.39</v>
      </c>
      <c r="H253" s="3">
        <v>9.68</v>
      </c>
      <c r="I253" s="2" t="s">
        <v>1610</v>
      </c>
    </row>
    <row r="254" spans="1:9" ht="21" x14ac:dyDescent="0.15">
      <c r="A254" s="1" t="s">
        <v>174</v>
      </c>
      <c r="B254" s="1" t="s">
        <v>524</v>
      </c>
      <c r="C254" s="2" t="s">
        <v>1622</v>
      </c>
      <c r="D254" s="2" t="s">
        <v>1686</v>
      </c>
      <c r="E254" s="1" t="s">
        <v>1602</v>
      </c>
      <c r="F254" s="3">
        <v>29571.98</v>
      </c>
      <c r="G254" s="3">
        <v>0</v>
      </c>
      <c r="H254" s="3">
        <v>-29571.98</v>
      </c>
      <c r="I254" s="2" t="s">
        <v>1610</v>
      </c>
    </row>
    <row r="255" spans="1:9" ht="42" x14ac:dyDescent="0.15">
      <c r="A255" s="1" t="s">
        <v>174</v>
      </c>
      <c r="B255" s="1" t="s">
        <v>524</v>
      </c>
      <c r="C255" s="2" t="s">
        <v>1640</v>
      </c>
      <c r="D255" s="2" t="s">
        <v>1686</v>
      </c>
      <c r="E255" s="1" t="s">
        <v>1602</v>
      </c>
      <c r="F255" s="3">
        <v>36639.769999999997</v>
      </c>
      <c r="G255" s="3">
        <v>0</v>
      </c>
      <c r="H255" s="3">
        <v>-36639.769999999997</v>
      </c>
      <c r="I255" s="2" t="s">
        <v>1610</v>
      </c>
    </row>
    <row r="256" spans="1:9" ht="31.5" x14ac:dyDescent="0.15">
      <c r="A256" s="1" t="s">
        <v>174</v>
      </c>
      <c r="B256" s="1" t="s">
        <v>524</v>
      </c>
      <c r="C256" s="2" t="s">
        <v>1624</v>
      </c>
      <c r="D256" s="2" t="s">
        <v>1686</v>
      </c>
      <c r="E256" s="1" t="s">
        <v>1602</v>
      </c>
      <c r="F256" s="3">
        <v>5286.25</v>
      </c>
      <c r="G256" s="3">
        <v>0</v>
      </c>
      <c r="H256" s="3">
        <v>-5286.25</v>
      </c>
      <c r="I256" s="2" t="s">
        <v>1610</v>
      </c>
    </row>
    <row r="257" spans="1:9" ht="31.5" x14ac:dyDescent="0.15">
      <c r="A257" s="1" t="s">
        <v>174</v>
      </c>
      <c r="B257" s="1" t="s">
        <v>524</v>
      </c>
      <c r="C257" s="2" t="s">
        <v>1626</v>
      </c>
      <c r="D257" s="2" t="s">
        <v>1686</v>
      </c>
      <c r="E257" s="1" t="s">
        <v>1602</v>
      </c>
      <c r="F257" s="3">
        <v>36639.769999999997</v>
      </c>
      <c r="G257" s="3">
        <v>0</v>
      </c>
      <c r="H257" s="3">
        <v>-36639.769999999997</v>
      </c>
      <c r="I257" s="2" t="s">
        <v>1610</v>
      </c>
    </row>
    <row r="258" spans="1:9" ht="31.5" x14ac:dyDescent="0.15">
      <c r="A258" s="1" t="s">
        <v>174</v>
      </c>
      <c r="B258" s="1" t="s">
        <v>524</v>
      </c>
      <c r="C258" s="2" t="s">
        <v>1618</v>
      </c>
      <c r="D258" s="2" t="s">
        <v>1686</v>
      </c>
      <c r="E258" s="1" t="s">
        <v>1602</v>
      </c>
      <c r="F258" s="3">
        <v>263911.90000000002</v>
      </c>
      <c r="G258" s="3">
        <v>0</v>
      </c>
      <c r="H258" s="3">
        <v>-263911.90000000002</v>
      </c>
      <c r="I258" s="2" t="s">
        <v>1610</v>
      </c>
    </row>
    <row r="259" spans="1:9" ht="31.5" x14ac:dyDescent="0.15">
      <c r="A259" s="1" t="s">
        <v>174</v>
      </c>
      <c r="B259" s="1" t="s">
        <v>524</v>
      </c>
      <c r="C259" s="2" t="s">
        <v>1618</v>
      </c>
      <c r="D259" s="2" t="s">
        <v>1686</v>
      </c>
      <c r="E259" s="1" t="s">
        <v>1602</v>
      </c>
      <c r="F259" s="3">
        <v>0</v>
      </c>
      <c r="G259" s="3">
        <v>372049.67</v>
      </c>
      <c r="H259" s="3">
        <v>372049.67</v>
      </c>
      <c r="I259" s="2" t="s">
        <v>1610</v>
      </c>
    </row>
    <row r="260" spans="1:9" ht="31.5" x14ac:dyDescent="0.15">
      <c r="A260" s="1" t="s">
        <v>174</v>
      </c>
      <c r="B260" s="1" t="s">
        <v>525</v>
      </c>
      <c r="C260" s="2" t="s">
        <v>1624</v>
      </c>
      <c r="D260" s="2" t="s">
        <v>1687</v>
      </c>
      <c r="E260" s="1" t="s">
        <v>1602</v>
      </c>
      <c r="F260" s="3">
        <v>1245.03</v>
      </c>
      <c r="G260" s="3">
        <v>0</v>
      </c>
      <c r="H260" s="3">
        <v>-1245.03</v>
      </c>
      <c r="I260" s="2" t="s">
        <v>1610</v>
      </c>
    </row>
    <row r="261" spans="1:9" ht="31.5" x14ac:dyDescent="0.15">
      <c r="A261" s="1" t="s">
        <v>174</v>
      </c>
      <c r="B261" s="1" t="s">
        <v>525</v>
      </c>
      <c r="C261" s="2" t="s">
        <v>1618</v>
      </c>
      <c r="D261" s="2" t="s">
        <v>1687</v>
      </c>
      <c r="E261" s="1" t="s">
        <v>1602</v>
      </c>
      <c r="F261" s="3">
        <v>0</v>
      </c>
      <c r="G261" s="3">
        <v>87626.16</v>
      </c>
      <c r="H261" s="3">
        <v>87626.16</v>
      </c>
      <c r="I261" s="2" t="s">
        <v>1610</v>
      </c>
    </row>
    <row r="262" spans="1:9" ht="42" x14ac:dyDescent="0.15">
      <c r="A262" s="1" t="s">
        <v>174</v>
      </c>
      <c r="B262" s="1" t="s">
        <v>525</v>
      </c>
      <c r="C262" s="2" t="s">
        <v>1640</v>
      </c>
      <c r="D262" s="2" t="s">
        <v>1687</v>
      </c>
      <c r="E262" s="1" t="s">
        <v>1602</v>
      </c>
      <c r="F262" s="3">
        <v>8629.5</v>
      </c>
      <c r="G262" s="3">
        <v>0</v>
      </c>
      <c r="H262" s="3">
        <v>-8629.5</v>
      </c>
      <c r="I262" s="2" t="s">
        <v>1610</v>
      </c>
    </row>
    <row r="263" spans="1:9" ht="31.5" x14ac:dyDescent="0.15">
      <c r="A263" s="1" t="s">
        <v>174</v>
      </c>
      <c r="B263" s="1" t="s">
        <v>525</v>
      </c>
      <c r="C263" s="2" t="s">
        <v>1626</v>
      </c>
      <c r="D263" s="2" t="s">
        <v>1687</v>
      </c>
      <c r="E263" s="1" t="s">
        <v>1602</v>
      </c>
      <c r="F263" s="3">
        <v>8629.5</v>
      </c>
      <c r="G263" s="3">
        <v>0</v>
      </c>
      <c r="H263" s="3">
        <v>-8629.5</v>
      </c>
      <c r="I263" s="2" t="s">
        <v>1610</v>
      </c>
    </row>
    <row r="264" spans="1:9" ht="31.5" x14ac:dyDescent="0.15">
      <c r="A264" s="1" t="s">
        <v>174</v>
      </c>
      <c r="B264" s="1" t="s">
        <v>525</v>
      </c>
      <c r="C264" s="2" t="s">
        <v>1618</v>
      </c>
      <c r="D264" s="2" t="s">
        <v>1687</v>
      </c>
      <c r="E264" s="1" t="s">
        <v>1602</v>
      </c>
      <c r="F264" s="3">
        <v>62157.26</v>
      </c>
      <c r="G264" s="3">
        <v>0</v>
      </c>
      <c r="H264" s="3">
        <v>-62157.26</v>
      </c>
      <c r="I264" s="2" t="s">
        <v>1610</v>
      </c>
    </row>
    <row r="265" spans="1:9" ht="21" x14ac:dyDescent="0.15">
      <c r="A265" s="1" t="s">
        <v>174</v>
      </c>
      <c r="B265" s="1" t="s">
        <v>525</v>
      </c>
      <c r="C265" s="2" t="s">
        <v>1622</v>
      </c>
      <c r="D265" s="2" t="s">
        <v>1687</v>
      </c>
      <c r="E265" s="1" t="s">
        <v>1602</v>
      </c>
      <c r="F265" s="3">
        <v>6964.87</v>
      </c>
      <c r="G265" s="3">
        <v>0</v>
      </c>
      <c r="H265" s="3">
        <v>-6964.87</v>
      </c>
      <c r="I265" s="2" t="s">
        <v>1610</v>
      </c>
    </row>
    <row r="266" spans="1:9" ht="31.5" x14ac:dyDescent="0.15">
      <c r="A266" s="1" t="s">
        <v>335</v>
      </c>
      <c r="B266" s="1" t="s">
        <v>421</v>
      </c>
      <c r="C266" s="2" t="s">
        <v>1618</v>
      </c>
      <c r="D266" s="2" t="s">
        <v>1688</v>
      </c>
      <c r="E266" s="1" t="s">
        <v>1602</v>
      </c>
      <c r="F266" s="3">
        <v>0</v>
      </c>
      <c r="G266" s="3">
        <v>1685.08</v>
      </c>
      <c r="H266" s="3">
        <v>1685.08</v>
      </c>
      <c r="I266" s="2" t="s">
        <v>1610</v>
      </c>
    </row>
    <row r="267" spans="1:9" ht="21" x14ac:dyDescent="0.15">
      <c r="A267" s="1" t="s">
        <v>335</v>
      </c>
      <c r="B267" s="1" t="s">
        <v>421</v>
      </c>
      <c r="C267" s="2" t="s">
        <v>1622</v>
      </c>
      <c r="D267" s="2" t="s">
        <v>1688</v>
      </c>
      <c r="E267" s="1" t="s">
        <v>1602</v>
      </c>
      <c r="F267" s="3">
        <v>133.94</v>
      </c>
      <c r="G267" s="3">
        <v>0</v>
      </c>
      <c r="H267" s="3">
        <v>-133.94</v>
      </c>
      <c r="I267" s="2" t="s">
        <v>1610</v>
      </c>
    </row>
    <row r="268" spans="1:9" ht="31.5" x14ac:dyDescent="0.15">
      <c r="A268" s="1" t="s">
        <v>335</v>
      </c>
      <c r="B268" s="1" t="s">
        <v>421</v>
      </c>
      <c r="C268" s="2" t="s">
        <v>1626</v>
      </c>
      <c r="D268" s="2" t="s">
        <v>1688</v>
      </c>
      <c r="E268" s="1" t="s">
        <v>1602</v>
      </c>
      <c r="F268" s="3">
        <v>165.95</v>
      </c>
      <c r="G268" s="3">
        <v>0</v>
      </c>
      <c r="H268" s="3">
        <v>-165.95</v>
      </c>
      <c r="I268" s="2" t="s">
        <v>1610</v>
      </c>
    </row>
    <row r="269" spans="1:9" ht="31.5" x14ac:dyDescent="0.15">
      <c r="A269" s="1" t="s">
        <v>335</v>
      </c>
      <c r="B269" s="1" t="s">
        <v>421</v>
      </c>
      <c r="C269" s="2" t="s">
        <v>1624</v>
      </c>
      <c r="D269" s="2" t="s">
        <v>1688</v>
      </c>
      <c r="E269" s="1" t="s">
        <v>1602</v>
      </c>
      <c r="F269" s="3">
        <v>23.94</v>
      </c>
      <c r="G269" s="3">
        <v>0</v>
      </c>
      <c r="H269" s="3">
        <v>-23.94</v>
      </c>
      <c r="I269" s="2" t="s">
        <v>1610</v>
      </c>
    </row>
    <row r="270" spans="1:9" ht="42" x14ac:dyDescent="0.15">
      <c r="A270" s="1" t="s">
        <v>335</v>
      </c>
      <c r="B270" s="1" t="s">
        <v>421</v>
      </c>
      <c r="C270" s="2" t="s">
        <v>1640</v>
      </c>
      <c r="D270" s="2" t="s">
        <v>1688</v>
      </c>
      <c r="E270" s="1" t="s">
        <v>1602</v>
      </c>
      <c r="F270" s="3">
        <v>165.95</v>
      </c>
      <c r="G270" s="3">
        <v>0</v>
      </c>
      <c r="H270" s="3">
        <v>-165.95</v>
      </c>
      <c r="I270" s="2" t="s">
        <v>1610</v>
      </c>
    </row>
    <row r="271" spans="1:9" ht="31.5" x14ac:dyDescent="0.15">
      <c r="A271" s="1" t="s">
        <v>335</v>
      </c>
      <c r="B271" s="1" t="s">
        <v>421</v>
      </c>
      <c r="C271" s="2" t="s">
        <v>1618</v>
      </c>
      <c r="D271" s="2" t="s">
        <v>1688</v>
      </c>
      <c r="E271" s="1" t="s">
        <v>1602</v>
      </c>
      <c r="F271" s="3">
        <v>1195.3</v>
      </c>
      <c r="G271" s="3">
        <v>0</v>
      </c>
      <c r="H271" s="3">
        <v>-1195.3</v>
      </c>
      <c r="I271" s="2" t="s">
        <v>1610</v>
      </c>
    </row>
    <row r="272" spans="1:9" ht="21" x14ac:dyDescent="0.15">
      <c r="A272" s="1" t="s">
        <v>335</v>
      </c>
      <c r="B272" s="1" t="s">
        <v>520</v>
      </c>
      <c r="C272" s="2" t="s">
        <v>1622</v>
      </c>
      <c r="D272" s="2" t="s">
        <v>1689</v>
      </c>
      <c r="E272" s="1" t="s">
        <v>1602</v>
      </c>
      <c r="F272" s="3">
        <v>440.84</v>
      </c>
      <c r="G272" s="3">
        <v>0</v>
      </c>
      <c r="H272" s="3">
        <v>-440.84</v>
      </c>
      <c r="I272" s="2" t="s">
        <v>1610</v>
      </c>
    </row>
    <row r="273" spans="1:9" ht="31.5" x14ac:dyDescent="0.15">
      <c r="A273" s="1" t="s">
        <v>335</v>
      </c>
      <c r="B273" s="1" t="s">
        <v>520</v>
      </c>
      <c r="C273" s="2" t="s">
        <v>1618</v>
      </c>
      <c r="D273" s="2" t="s">
        <v>1689</v>
      </c>
      <c r="E273" s="1" t="s">
        <v>1602</v>
      </c>
      <c r="F273" s="3">
        <v>3934.22</v>
      </c>
      <c r="G273" s="3">
        <v>0</v>
      </c>
      <c r="H273" s="3">
        <v>-3934.22</v>
      </c>
      <c r="I273" s="2" t="s">
        <v>1610</v>
      </c>
    </row>
    <row r="274" spans="1:9" ht="31.5" x14ac:dyDescent="0.15">
      <c r="A274" s="1" t="s">
        <v>335</v>
      </c>
      <c r="B274" s="1" t="s">
        <v>520</v>
      </c>
      <c r="C274" s="2" t="s">
        <v>1624</v>
      </c>
      <c r="D274" s="2" t="s">
        <v>1689</v>
      </c>
      <c r="E274" s="1" t="s">
        <v>1602</v>
      </c>
      <c r="F274" s="3">
        <v>78.8</v>
      </c>
      <c r="G274" s="3">
        <v>0</v>
      </c>
      <c r="H274" s="3">
        <v>-78.8</v>
      </c>
      <c r="I274" s="2" t="s">
        <v>1610</v>
      </c>
    </row>
    <row r="275" spans="1:9" ht="31.5" x14ac:dyDescent="0.15">
      <c r="A275" s="1" t="s">
        <v>335</v>
      </c>
      <c r="B275" s="1" t="s">
        <v>520</v>
      </c>
      <c r="C275" s="2" t="s">
        <v>1618</v>
      </c>
      <c r="D275" s="2" t="s">
        <v>1689</v>
      </c>
      <c r="E275" s="1" t="s">
        <v>1602</v>
      </c>
      <c r="F275" s="3">
        <v>0</v>
      </c>
      <c r="G275" s="3">
        <v>5546.26</v>
      </c>
      <c r="H275" s="3">
        <v>5546.26</v>
      </c>
      <c r="I275" s="2" t="s">
        <v>1610</v>
      </c>
    </row>
    <row r="276" spans="1:9" ht="31.5" x14ac:dyDescent="0.15">
      <c r="A276" s="1" t="s">
        <v>335</v>
      </c>
      <c r="B276" s="1" t="s">
        <v>520</v>
      </c>
      <c r="C276" s="2" t="s">
        <v>1626</v>
      </c>
      <c r="D276" s="2" t="s">
        <v>1689</v>
      </c>
      <c r="E276" s="1" t="s">
        <v>1602</v>
      </c>
      <c r="F276" s="3">
        <v>546.20000000000005</v>
      </c>
      <c r="G276" s="3">
        <v>0</v>
      </c>
      <c r="H276" s="3">
        <v>-546.20000000000005</v>
      </c>
      <c r="I276" s="2" t="s">
        <v>1610</v>
      </c>
    </row>
    <row r="277" spans="1:9" ht="42" x14ac:dyDescent="0.15">
      <c r="A277" s="1" t="s">
        <v>335</v>
      </c>
      <c r="B277" s="1" t="s">
        <v>520</v>
      </c>
      <c r="C277" s="2" t="s">
        <v>1640</v>
      </c>
      <c r="D277" s="2" t="s">
        <v>1689</v>
      </c>
      <c r="E277" s="1" t="s">
        <v>1602</v>
      </c>
      <c r="F277" s="3">
        <v>546.20000000000005</v>
      </c>
      <c r="G277" s="3">
        <v>0</v>
      </c>
      <c r="H277" s="3">
        <v>-546.20000000000005</v>
      </c>
      <c r="I277" s="2" t="s">
        <v>1610</v>
      </c>
    </row>
    <row r="278" spans="1:9" ht="31.5" x14ac:dyDescent="0.15">
      <c r="A278" s="1" t="s">
        <v>162</v>
      </c>
      <c r="B278" s="1" t="s">
        <v>421</v>
      </c>
      <c r="C278" s="2" t="s">
        <v>1624</v>
      </c>
      <c r="D278" s="2" t="s">
        <v>1690</v>
      </c>
      <c r="E278" s="1" t="s">
        <v>1602</v>
      </c>
      <c r="F278" s="3">
        <v>658.41</v>
      </c>
      <c r="G278" s="3">
        <v>0</v>
      </c>
      <c r="H278" s="3">
        <v>-658.41</v>
      </c>
      <c r="I278" s="2" t="s">
        <v>1610</v>
      </c>
    </row>
    <row r="279" spans="1:9" ht="31.5" x14ac:dyDescent="0.15">
      <c r="A279" s="1" t="s">
        <v>162</v>
      </c>
      <c r="B279" s="1" t="s">
        <v>421</v>
      </c>
      <c r="C279" s="2" t="s">
        <v>1618</v>
      </c>
      <c r="D279" s="2" t="s">
        <v>1690</v>
      </c>
      <c r="E279" s="1" t="s">
        <v>1602</v>
      </c>
      <c r="F279" s="3">
        <v>0</v>
      </c>
      <c r="G279" s="3">
        <v>46339.65</v>
      </c>
      <c r="H279" s="3">
        <v>46339.65</v>
      </c>
      <c r="I279" s="2" t="s">
        <v>1610</v>
      </c>
    </row>
    <row r="280" spans="1:9" ht="31.5" x14ac:dyDescent="0.15">
      <c r="A280" s="1" t="s">
        <v>162</v>
      </c>
      <c r="B280" s="1" t="s">
        <v>421</v>
      </c>
      <c r="C280" s="2" t="s">
        <v>1618</v>
      </c>
      <c r="D280" s="2" t="s">
        <v>1690</v>
      </c>
      <c r="E280" s="1" t="s">
        <v>1602</v>
      </c>
      <c r="F280" s="3">
        <v>32870.839999999997</v>
      </c>
      <c r="G280" s="3">
        <v>0</v>
      </c>
      <c r="H280" s="3">
        <v>-32870.839999999997</v>
      </c>
      <c r="I280" s="2" t="s">
        <v>1610</v>
      </c>
    </row>
    <row r="281" spans="1:9" ht="42" x14ac:dyDescent="0.15">
      <c r="A281" s="1" t="s">
        <v>162</v>
      </c>
      <c r="B281" s="1" t="s">
        <v>421</v>
      </c>
      <c r="C281" s="2" t="s">
        <v>1640</v>
      </c>
      <c r="D281" s="2" t="s">
        <v>1690</v>
      </c>
      <c r="E281" s="1" t="s">
        <v>1602</v>
      </c>
      <c r="F281" s="3">
        <v>4563.57</v>
      </c>
      <c r="G281" s="3">
        <v>0</v>
      </c>
      <c r="H281" s="3">
        <v>-4563.57</v>
      </c>
      <c r="I281" s="2" t="s">
        <v>1610</v>
      </c>
    </row>
    <row r="282" spans="1:9" ht="31.5" x14ac:dyDescent="0.15">
      <c r="A282" s="1" t="s">
        <v>162</v>
      </c>
      <c r="B282" s="1" t="s">
        <v>421</v>
      </c>
      <c r="C282" s="2" t="s">
        <v>1626</v>
      </c>
      <c r="D282" s="2" t="s">
        <v>1690</v>
      </c>
      <c r="E282" s="1" t="s">
        <v>1602</v>
      </c>
      <c r="F282" s="3">
        <v>4563.57</v>
      </c>
      <c r="G282" s="3">
        <v>0</v>
      </c>
      <c r="H282" s="3">
        <v>-4563.57</v>
      </c>
      <c r="I282" s="2" t="s">
        <v>1610</v>
      </c>
    </row>
    <row r="283" spans="1:9" ht="21" x14ac:dyDescent="0.15">
      <c r="A283" s="1" t="s">
        <v>162</v>
      </c>
      <c r="B283" s="1" t="s">
        <v>421</v>
      </c>
      <c r="C283" s="2" t="s">
        <v>1622</v>
      </c>
      <c r="D283" s="2" t="s">
        <v>1690</v>
      </c>
      <c r="E283" s="1" t="s">
        <v>1602</v>
      </c>
      <c r="F283" s="3">
        <v>3683.26</v>
      </c>
      <c r="G283" s="3">
        <v>0</v>
      </c>
      <c r="H283" s="3">
        <v>-3683.26</v>
      </c>
      <c r="I283" s="2" t="s">
        <v>1610</v>
      </c>
    </row>
    <row r="284" spans="1:9" ht="31.5" x14ac:dyDescent="0.15">
      <c r="A284" s="1" t="s">
        <v>231</v>
      </c>
      <c r="B284" s="1" t="s">
        <v>521</v>
      </c>
      <c r="C284" s="2" t="s">
        <v>1624</v>
      </c>
      <c r="D284" s="2" t="s">
        <v>1691</v>
      </c>
      <c r="E284" s="1" t="s">
        <v>1602</v>
      </c>
      <c r="F284" s="3">
        <v>130.29</v>
      </c>
      <c r="G284" s="3">
        <v>0</v>
      </c>
      <c r="H284" s="3">
        <v>-130.29</v>
      </c>
      <c r="I284" s="2" t="s">
        <v>1610</v>
      </c>
    </row>
    <row r="285" spans="1:9" ht="31.5" x14ac:dyDescent="0.15">
      <c r="A285" s="1" t="s">
        <v>231</v>
      </c>
      <c r="B285" s="1" t="s">
        <v>521</v>
      </c>
      <c r="C285" s="2" t="s">
        <v>1626</v>
      </c>
      <c r="D285" s="2" t="s">
        <v>1691</v>
      </c>
      <c r="E285" s="1" t="s">
        <v>1602</v>
      </c>
      <c r="F285" s="3">
        <v>903.06</v>
      </c>
      <c r="G285" s="3">
        <v>0</v>
      </c>
      <c r="H285" s="3">
        <v>-903.06</v>
      </c>
      <c r="I285" s="2" t="s">
        <v>1610</v>
      </c>
    </row>
    <row r="286" spans="1:9" ht="31.5" x14ac:dyDescent="0.15">
      <c r="A286" s="1" t="s">
        <v>231</v>
      </c>
      <c r="B286" s="1" t="s">
        <v>521</v>
      </c>
      <c r="C286" s="2" t="s">
        <v>1618</v>
      </c>
      <c r="D286" s="2" t="s">
        <v>1691</v>
      </c>
      <c r="E286" s="1" t="s">
        <v>1602</v>
      </c>
      <c r="F286" s="3">
        <v>6504.61</v>
      </c>
      <c r="G286" s="3">
        <v>0</v>
      </c>
      <c r="H286" s="3">
        <v>-6504.61</v>
      </c>
      <c r="I286" s="2" t="s">
        <v>1610</v>
      </c>
    </row>
    <row r="287" spans="1:9" ht="42" x14ac:dyDescent="0.15">
      <c r="A287" s="1" t="s">
        <v>231</v>
      </c>
      <c r="B287" s="1" t="s">
        <v>521</v>
      </c>
      <c r="C287" s="2" t="s">
        <v>1640</v>
      </c>
      <c r="D287" s="2" t="s">
        <v>1691</v>
      </c>
      <c r="E287" s="1" t="s">
        <v>1602</v>
      </c>
      <c r="F287" s="3">
        <v>903.06</v>
      </c>
      <c r="G287" s="3">
        <v>0</v>
      </c>
      <c r="H287" s="3">
        <v>-903.06</v>
      </c>
      <c r="I287" s="2" t="s">
        <v>1610</v>
      </c>
    </row>
    <row r="288" spans="1:9" ht="31.5" x14ac:dyDescent="0.15">
      <c r="A288" s="1" t="s">
        <v>231</v>
      </c>
      <c r="B288" s="1" t="s">
        <v>521</v>
      </c>
      <c r="C288" s="2" t="s">
        <v>1618</v>
      </c>
      <c r="D288" s="2" t="s">
        <v>1691</v>
      </c>
      <c r="E288" s="1" t="s">
        <v>1602</v>
      </c>
      <c r="F288" s="3">
        <v>0</v>
      </c>
      <c r="G288" s="3">
        <v>9169.8799999999992</v>
      </c>
      <c r="H288" s="3">
        <v>9169.8799999999992</v>
      </c>
      <c r="I288" s="2" t="s">
        <v>1610</v>
      </c>
    </row>
    <row r="289" spans="1:9" ht="21" x14ac:dyDescent="0.15">
      <c r="A289" s="1" t="s">
        <v>231</v>
      </c>
      <c r="B289" s="1" t="s">
        <v>521</v>
      </c>
      <c r="C289" s="2" t="s">
        <v>1622</v>
      </c>
      <c r="D289" s="2" t="s">
        <v>1691</v>
      </c>
      <c r="E289" s="1" t="s">
        <v>1602</v>
      </c>
      <c r="F289" s="3">
        <v>728.86</v>
      </c>
      <c r="G289" s="3">
        <v>0</v>
      </c>
      <c r="H289" s="3">
        <v>-728.86</v>
      </c>
      <c r="I289" s="2" t="s">
        <v>1692</v>
      </c>
    </row>
    <row r="290" spans="1:9" ht="31.5" x14ac:dyDescent="0.15">
      <c r="A290" s="1" t="s">
        <v>231</v>
      </c>
      <c r="B290" s="1" t="s">
        <v>523</v>
      </c>
      <c r="C290" s="2" t="s">
        <v>1618</v>
      </c>
      <c r="D290" s="2" t="s">
        <v>1693</v>
      </c>
      <c r="E290" s="1" t="s">
        <v>1602</v>
      </c>
      <c r="F290" s="3">
        <v>0</v>
      </c>
      <c r="G290" s="3">
        <v>126015.09</v>
      </c>
      <c r="H290" s="3">
        <v>126015.09</v>
      </c>
      <c r="I290" s="2" t="s">
        <v>1610</v>
      </c>
    </row>
    <row r="291" spans="1:9" ht="31.5" x14ac:dyDescent="0.15">
      <c r="A291" s="1" t="s">
        <v>231</v>
      </c>
      <c r="B291" s="1" t="s">
        <v>523</v>
      </c>
      <c r="C291" s="2" t="s">
        <v>1626</v>
      </c>
      <c r="D291" s="2" t="s">
        <v>1693</v>
      </c>
      <c r="E291" s="1" t="s">
        <v>1602</v>
      </c>
      <c r="F291" s="3">
        <v>12410.07</v>
      </c>
      <c r="G291" s="3">
        <v>0</v>
      </c>
      <c r="H291" s="3">
        <v>-12410.07</v>
      </c>
      <c r="I291" s="2" t="s">
        <v>1610</v>
      </c>
    </row>
    <row r="292" spans="1:9" ht="42" x14ac:dyDescent="0.15">
      <c r="A292" s="1" t="s">
        <v>231</v>
      </c>
      <c r="B292" s="1" t="s">
        <v>523</v>
      </c>
      <c r="C292" s="2" t="s">
        <v>1640</v>
      </c>
      <c r="D292" s="2" t="s">
        <v>1693</v>
      </c>
      <c r="E292" s="1" t="s">
        <v>1602</v>
      </c>
      <c r="F292" s="3">
        <v>12410.07</v>
      </c>
      <c r="G292" s="3">
        <v>0</v>
      </c>
      <c r="H292" s="3">
        <v>-12410.07</v>
      </c>
      <c r="I292" s="2" t="s">
        <v>1610</v>
      </c>
    </row>
    <row r="293" spans="1:9" ht="21" x14ac:dyDescent="0.15">
      <c r="A293" s="1" t="s">
        <v>231</v>
      </c>
      <c r="B293" s="1" t="s">
        <v>523</v>
      </c>
      <c r="C293" s="2" t="s">
        <v>1622</v>
      </c>
      <c r="D293" s="2" t="s">
        <v>1693</v>
      </c>
      <c r="E293" s="1" t="s">
        <v>1602</v>
      </c>
      <c r="F293" s="3">
        <v>10016.18</v>
      </c>
      <c r="G293" s="3">
        <v>0</v>
      </c>
      <c r="H293" s="3">
        <v>-10016.18</v>
      </c>
      <c r="I293" s="2" t="s">
        <v>1610</v>
      </c>
    </row>
    <row r="294" spans="1:9" ht="31.5" x14ac:dyDescent="0.15">
      <c r="A294" s="1" t="s">
        <v>231</v>
      </c>
      <c r="B294" s="1" t="s">
        <v>523</v>
      </c>
      <c r="C294" s="2" t="s">
        <v>1624</v>
      </c>
      <c r="D294" s="2" t="s">
        <v>1693</v>
      </c>
      <c r="E294" s="1" t="s">
        <v>1602</v>
      </c>
      <c r="F294" s="3">
        <v>1790.48</v>
      </c>
      <c r="G294" s="3">
        <v>0</v>
      </c>
      <c r="H294" s="3">
        <v>-1790.48</v>
      </c>
      <c r="I294" s="2" t="s">
        <v>1610</v>
      </c>
    </row>
    <row r="295" spans="1:9" ht="31.5" x14ac:dyDescent="0.15">
      <c r="A295" s="1" t="s">
        <v>231</v>
      </c>
      <c r="B295" s="1" t="s">
        <v>523</v>
      </c>
      <c r="C295" s="2" t="s">
        <v>1618</v>
      </c>
      <c r="D295" s="2" t="s">
        <v>1693</v>
      </c>
      <c r="E295" s="1" t="s">
        <v>1602</v>
      </c>
      <c r="F295" s="3">
        <v>89388.29</v>
      </c>
      <c r="G295" s="3">
        <v>0</v>
      </c>
      <c r="H295" s="3">
        <v>-89388.29</v>
      </c>
      <c r="I295" s="2" t="s">
        <v>1610</v>
      </c>
    </row>
    <row r="296" spans="1:9" ht="31.5" x14ac:dyDescent="0.15">
      <c r="A296" s="1" t="s">
        <v>231</v>
      </c>
      <c r="B296" s="1" t="s">
        <v>524</v>
      </c>
      <c r="C296" s="2" t="s">
        <v>1618</v>
      </c>
      <c r="D296" s="2" t="s">
        <v>1694</v>
      </c>
      <c r="E296" s="1" t="s">
        <v>1602</v>
      </c>
      <c r="F296" s="3">
        <v>43672.18</v>
      </c>
      <c r="G296" s="3">
        <v>0</v>
      </c>
      <c r="H296" s="3">
        <v>-43672.18</v>
      </c>
      <c r="I296" s="2" t="s">
        <v>1610</v>
      </c>
    </row>
    <row r="297" spans="1:9" ht="21" x14ac:dyDescent="0.15">
      <c r="A297" s="1" t="s">
        <v>231</v>
      </c>
      <c r="B297" s="1" t="s">
        <v>524</v>
      </c>
      <c r="C297" s="2" t="s">
        <v>1622</v>
      </c>
      <c r="D297" s="2" t="s">
        <v>1694</v>
      </c>
      <c r="E297" s="1" t="s">
        <v>1602</v>
      </c>
      <c r="F297" s="3">
        <v>4893.57</v>
      </c>
      <c r="G297" s="3">
        <v>0</v>
      </c>
      <c r="H297" s="3">
        <v>-4893.57</v>
      </c>
      <c r="I297" s="2" t="s">
        <v>1610</v>
      </c>
    </row>
    <row r="298" spans="1:9" ht="31.5" x14ac:dyDescent="0.15">
      <c r="A298" s="1" t="s">
        <v>231</v>
      </c>
      <c r="B298" s="1" t="s">
        <v>524</v>
      </c>
      <c r="C298" s="2" t="s">
        <v>1626</v>
      </c>
      <c r="D298" s="2" t="s">
        <v>1694</v>
      </c>
      <c r="E298" s="1" t="s">
        <v>1602</v>
      </c>
      <c r="F298" s="3">
        <v>6063.15</v>
      </c>
      <c r="G298" s="3">
        <v>0</v>
      </c>
      <c r="H298" s="3">
        <v>-6063.15</v>
      </c>
      <c r="I298" s="2" t="s">
        <v>1610</v>
      </c>
    </row>
    <row r="299" spans="1:9" ht="42" x14ac:dyDescent="0.15">
      <c r="A299" s="1" t="s">
        <v>231</v>
      </c>
      <c r="B299" s="1" t="s">
        <v>524</v>
      </c>
      <c r="C299" s="2" t="s">
        <v>1640</v>
      </c>
      <c r="D299" s="2" t="s">
        <v>1694</v>
      </c>
      <c r="E299" s="1" t="s">
        <v>1602</v>
      </c>
      <c r="F299" s="3">
        <v>6063.15</v>
      </c>
      <c r="G299" s="3">
        <v>0</v>
      </c>
      <c r="H299" s="3">
        <v>-6063.15</v>
      </c>
      <c r="I299" s="2" t="s">
        <v>1610</v>
      </c>
    </row>
    <row r="300" spans="1:9" ht="31.5" x14ac:dyDescent="0.15">
      <c r="A300" s="1" t="s">
        <v>231</v>
      </c>
      <c r="B300" s="1" t="s">
        <v>524</v>
      </c>
      <c r="C300" s="2" t="s">
        <v>1624</v>
      </c>
      <c r="D300" s="2" t="s">
        <v>1694</v>
      </c>
      <c r="E300" s="1" t="s">
        <v>1602</v>
      </c>
      <c r="F300" s="3">
        <v>874.77</v>
      </c>
      <c r="G300" s="3">
        <v>0</v>
      </c>
      <c r="H300" s="3">
        <v>-874.77</v>
      </c>
      <c r="I300" s="2" t="s">
        <v>1610</v>
      </c>
    </row>
    <row r="301" spans="1:9" ht="31.5" x14ac:dyDescent="0.15">
      <c r="A301" s="1" t="s">
        <v>231</v>
      </c>
      <c r="B301" s="1" t="s">
        <v>524</v>
      </c>
      <c r="C301" s="2" t="s">
        <v>1618</v>
      </c>
      <c r="D301" s="2" t="s">
        <v>1694</v>
      </c>
      <c r="E301" s="1" t="s">
        <v>1602</v>
      </c>
      <c r="F301" s="3">
        <v>0</v>
      </c>
      <c r="G301" s="3">
        <v>61566.82</v>
      </c>
      <c r="H301" s="3">
        <v>61566.82</v>
      </c>
      <c r="I301" s="2" t="s">
        <v>1610</v>
      </c>
    </row>
    <row r="302" spans="1:9" ht="42" x14ac:dyDescent="0.15">
      <c r="A302" s="1" t="s">
        <v>359</v>
      </c>
      <c r="B302" s="1" t="s">
        <v>520</v>
      </c>
      <c r="C302" s="2" t="s">
        <v>1640</v>
      </c>
      <c r="D302" s="2" t="s">
        <v>1695</v>
      </c>
      <c r="E302" s="1" t="s">
        <v>1602</v>
      </c>
      <c r="F302" s="3">
        <v>5725.2</v>
      </c>
      <c r="G302" s="3">
        <v>0</v>
      </c>
      <c r="H302" s="3">
        <v>-5725.2</v>
      </c>
      <c r="I302" s="2" t="s">
        <v>1610</v>
      </c>
    </row>
    <row r="303" spans="1:9" ht="21" x14ac:dyDescent="0.15">
      <c r="A303" s="1" t="s">
        <v>359</v>
      </c>
      <c r="B303" s="1" t="s">
        <v>520</v>
      </c>
      <c r="C303" s="2" t="s">
        <v>1622</v>
      </c>
      <c r="D303" s="2" t="s">
        <v>1695</v>
      </c>
      <c r="E303" s="1" t="s">
        <v>1602</v>
      </c>
      <c r="F303" s="3">
        <v>4620.8100000000004</v>
      </c>
      <c r="G303" s="3">
        <v>0</v>
      </c>
      <c r="H303" s="3">
        <v>-4620.8100000000004</v>
      </c>
      <c r="I303" s="2" t="s">
        <v>1610</v>
      </c>
    </row>
    <row r="304" spans="1:9" ht="31.5" x14ac:dyDescent="0.15">
      <c r="A304" s="1" t="s">
        <v>359</v>
      </c>
      <c r="B304" s="1" t="s">
        <v>520</v>
      </c>
      <c r="C304" s="2" t="s">
        <v>1618</v>
      </c>
      <c r="D304" s="2" t="s">
        <v>1695</v>
      </c>
      <c r="E304" s="1" t="s">
        <v>1602</v>
      </c>
      <c r="F304" s="3">
        <v>41237.96</v>
      </c>
      <c r="G304" s="3">
        <v>0</v>
      </c>
      <c r="H304" s="3">
        <v>-41237.96</v>
      </c>
      <c r="I304" s="2" t="s">
        <v>1610</v>
      </c>
    </row>
    <row r="305" spans="1:9" ht="31.5" x14ac:dyDescent="0.15">
      <c r="A305" s="1" t="s">
        <v>359</v>
      </c>
      <c r="B305" s="1" t="s">
        <v>520</v>
      </c>
      <c r="C305" s="2" t="s">
        <v>1626</v>
      </c>
      <c r="D305" s="2" t="s">
        <v>1695</v>
      </c>
      <c r="E305" s="1" t="s">
        <v>1602</v>
      </c>
      <c r="F305" s="3">
        <v>5725.2</v>
      </c>
      <c r="G305" s="3">
        <v>0</v>
      </c>
      <c r="H305" s="3">
        <v>-5725.2</v>
      </c>
      <c r="I305" s="2" t="s">
        <v>1610</v>
      </c>
    </row>
    <row r="306" spans="1:9" ht="31.5" x14ac:dyDescent="0.15">
      <c r="A306" s="1" t="s">
        <v>359</v>
      </c>
      <c r="B306" s="1" t="s">
        <v>520</v>
      </c>
      <c r="C306" s="2" t="s">
        <v>1618</v>
      </c>
      <c r="D306" s="2" t="s">
        <v>1695</v>
      </c>
      <c r="E306" s="1" t="s">
        <v>1602</v>
      </c>
      <c r="F306" s="3">
        <v>0</v>
      </c>
      <c r="G306" s="3">
        <v>58135.18</v>
      </c>
      <c r="H306" s="3">
        <v>58135.18</v>
      </c>
      <c r="I306" s="2" t="s">
        <v>1610</v>
      </c>
    </row>
    <row r="307" spans="1:9" ht="31.5" x14ac:dyDescent="0.15">
      <c r="A307" s="1" t="s">
        <v>359</v>
      </c>
      <c r="B307" s="1" t="s">
        <v>520</v>
      </c>
      <c r="C307" s="2" t="s">
        <v>1624</v>
      </c>
      <c r="D307" s="2" t="s">
        <v>1695</v>
      </c>
      <c r="E307" s="1" t="s">
        <v>1602</v>
      </c>
      <c r="F307" s="3">
        <v>826.01</v>
      </c>
      <c r="G307" s="3">
        <v>0</v>
      </c>
      <c r="H307" s="3">
        <v>-826.01</v>
      </c>
      <c r="I307" s="2" t="s">
        <v>1610</v>
      </c>
    </row>
    <row r="308" spans="1:9" ht="21" x14ac:dyDescent="0.15">
      <c r="A308" s="1" t="s">
        <v>310</v>
      </c>
      <c r="B308" s="1" t="s">
        <v>421</v>
      </c>
      <c r="C308" s="2" t="s">
        <v>1625</v>
      </c>
      <c r="D308" s="2" t="s">
        <v>1696</v>
      </c>
      <c r="E308" s="1" t="s">
        <v>1602</v>
      </c>
      <c r="F308" s="3">
        <v>200000</v>
      </c>
      <c r="G308" s="3">
        <v>0</v>
      </c>
      <c r="H308" s="3">
        <v>-200000</v>
      </c>
      <c r="I308" s="2" t="s">
        <v>1610</v>
      </c>
    </row>
    <row r="309" spans="1:9" ht="31.5" x14ac:dyDescent="0.15">
      <c r="A309" s="1" t="s">
        <v>310</v>
      </c>
      <c r="B309" s="1" t="s">
        <v>421</v>
      </c>
      <c r="C309" s="2" t="s">
        <v>1619</v>
      </c>
      <c r="D309" s="2" t="s">
        <v>1696</v>
      </c>
      <c r="E309" s="1" t="s">
        <v>1602</v>
      </c>
      <c r="F309" s="3">
        <v>0</v>
      </c>
      <c r="G309" s="3">
        <v>200000</v>
      </c>
      <c r="H309" s="3">
        <v>200000</v>
      </c>
      <c r="I309" s="2" t="s">
        <v>1610</v>
      </c>
    </row>
    <row r="310" spans="1:9" ht="31.5" x14ac:dyDescent="0.15">
      <c r="A310" s="1" t="s">
        <v>367</v>
      </c>
      <c r="B310" s="1" t="s">
        <v>421</v>
      </c>
      <c r="C310" s="2" t="s">
        <v>1612</v>
      </c>
      <c r="D310" s="2" t="s">
        <v>1697</v>
      </c>
      <c r="E310" s="1" t="s">
        <v>1602</v>
      </c>
      <c r="F310" s="3">
        <v>0</v>
      </c>
      <c r="G310" s="3">
        <v>121290.25</v>
      </c>
      <c r="H310" s="3">
        <v>121290.25</v>
      </c>
      <c r="I310" s="2" t="s">
        <v>1610</v>
      </c>
    </row>
    <row r="311" spans="1:9" ht="21" x14ac:dyDescent="0.15">
      <c r="A311" s="1" t="s">
        <v>367</v>
      </c>
      <c r="B311" s="1" t="s">
        <v>421</v>
      </c>
      <c r="C311" s="2" t="s">
        <v>1625</v>
      </c>
      <c r="D311" s="2" t="s">
        <v>1697</v>
      </c>
      <c r="E311" s="1" t="s">
        <v>1602</v>
      </c>
      <c r="F311" s="3">
        <v>121290.25</v>
      </c>
      <c r="G311" s="3">
        <v>0</v>
      </c>
      <c r="H311" s="3">
        <v>-121290.25</v>
      </c>
      <c r="I311" s="2" t="s">
        <v>1610</v>
      </c>
    </row>
    <row r="312" spans="1:9" ht="20.100000000000001" customHeight="1" x14ac:dyDescent="0.15">
      <c r="A312" s="31" t="s">
        <v>549</v>
      </c>
      <c r="B312" s="31"/>
      <c r="C312" s="31"/>
      <c r="D312" s="31"/>
      <c r="E312" s="31"/>
      <c r="F312" s="10">
        <f>SUM(F15:F311)</f>
        <v>66527346.720000044</v>
      </c>
      <c r="G312" s="10">
        <f>SUM(G15:G311)</f>
        <v>63686774.310000025</v>
      </c>
      <c r="H312" s="10">
        <f>SUM(H15:H311)</f>
        <v>-2840572.4099999992</v>
      </c>
    </row>
    <row r="313" spans="1:9" ht="20.100000000000001" customHeight="1" x14ac:dyDescent="0.15"/>
    <row r="314" spans="1:9" ht="20.100000000000001" customHeight="1" x14ac:dyDescent="0.15">
      <c r="A314" s="32" t="s">
        <v>1589</v>
      </c>
      <c r="B314" s="32"/>
      <c r="C314" s="32"/>
      <c r="D314" s="32" t="s">
        <v>510</v>
      </c>
      <c r="E314" s="32"/>
      <c r="F314" s="32"/>
      <c r="G314" s="32"/>
      <c r="H314" s="32"/>
      <c r="I314" s="32"/>
    </row>
    <row r="315" spans="1:9" ht="20.100000000000001" customHeight="1" x14ac:dyDescent="0.15">
      <c r="A315" s="18" t="s">
        <v>1590</v>
      </c>
      <c r="B315" s="18" t="s">
        <v>1591</v>
      </c>
      <c r="C315" s="18" t="s">
        <v>1592</v>
      </c>
      <c r="D315" s="18" t="s">
        <v>1593</v>
      </c>
      <c r="E315" s="18" t="s">
        <v>1594</v>
      </c>
      <c r="F315" s="18" t="s">
        <v>1595</v>
      </c>
      <c r="G315" s="18"/>
      <c r="H315" s="18"/>
      <c r="I315" s="18"/>
    </row>
    <row r="316" spans="1:9" ht="20.100000000000001" customHeight="1" x14ac:dyDescent="0.15">
      <c r="A316" s="18"/>
      <c r="B316" s="18"/>
      <c r="C316" s="18"/>
      <c r="D316" s="18"/>
      <c r="E316" s="18"/>
      <c r="F316" s="1" t="s">
        <v>1596</v>
      </c>
      <c r="G316" s="1" t="s">
        <v>1597</v>
      </c>
      <c r="H316" s="1" t="s">
        <v>1598</v>
      </c>
      <c r="I316" s="1" t="s">
        <v>1599</v>
      </c>
    </row>
    <row r="317" spans="1:9" ht="73.5" x14ac:dyDescent="0.15">
      <c r="A317" s="1" t="s">
        <v>307</v>
      </c>
      <c r="B317" s="1" t="s">
        <v>523</v>
      </c>
      <c r="C317" s="2" t="s">
        <v>1698</v>
      </c>
      <c r="D317" s="2" t="s">
        <v>1699</v>
      </c>
      <c r="E317" s="1" t="s">
        <v>1602</v>
      </c>
      <c r="F317" s="3">
        <v>1797565</v>
      </c>
      <c r="G317" s="3">
        <v>2421885</v>
      </c>
      <c r="H317" s="3">
        <v>624320</v>
      </c>
      <c r="I317" s="2" t="s">
        <v>1700</v>
      </c>
    </row>
    <row r="318" spans="1:9" ht="20.100000000000001" customHeight="1" x14ac:dyDescent="0.15">
      <c r="A318" s="31" t="s">
        <v>549</v>
      </c>
      <c r="B318" s="31"/>
      <c r="C318" s="31"/>
      <c r="D318" s="31"/>
      <c r="E318" s="31"/>
      <c r="F318" s="10">
        <f>SUM(F317:F317)</f>
        <v>1797565</v>
      </c>
      <c r="G318" s="10">
        <f>SUM(G317:G317)</f>
        <v>2421885</v>
      </c>
      <c r="H318" s="10">
        <f>SUM(H317:H317)</f>
        <v>624320</v>
      </c>
    </row>
    <row r="319" spans="1:9" ht="20.100000000000001" customHeight="1" x14ac:dyDescent="0.15"/>
    <row r="320" spans="1:9" ht="20.100000000000001" customHeight="1" x14ac:dyDescent="0.15">
      <c r="A320" s="32" t="s">
        <v>1589</v>
      </c>
      <c r="B320" s="32"/>
      <c r="C320" s="32"/>
      <c r="D320" s="32" t="s">
        <v>1701</v>
      </c>
      <c r="E320" s="32"/>
      <c r="F320" s="32"/>
      <c r="G320" s="32"/>
      <c r="H320" s="32"/>
      <c r="I320" s="32"/>
    </row>
    <row r="321" spans="1:9" ht="20.100000000000001" customHeight="1" x14ac:dyDescent="0.15">
      <c r="A321" s="18" t="s">
        <v>1590</v>
      </c>
      <c r="B321" s="18" t="s">
        <v>1591</v>
      </c>
      <c r="C321" s="18" t="s">
        <v>1592</v>
      </c>
      <c r="D321" s="18" t="s">
        <v>1593</v>
      </c>
      <c r="E321" s="18" t="s">
        <v>1594</v>
      </c>
      <c r="F321" s="18" t="s">
        <v>1595</v>
      </c>
      <c r="G321" s="18"/>
      <c r="H321" s="18"/>
      <c r="I321" s="18"/>
    </row>
    <row r="322" spans="1:9" ht="20.100000000000001" customHeight="1" x14ac:dyDescent="0.15">
      <c r="A322" s="18"/>
      <c r="B322" s="18"/>
      <c r="C322" s="18"/>
      <c r="D322" s="18"/>
      <c r="E322" s="18"/>
      <c r="F322" s="1" t="s">
        <v>1596</v>
      </c>
      <c r="G322" s="1" t="s">
        <v>1597</v>
      </c>
      <c r="H322" s="1" t="s">
        <v>1598</v>
      </c>
      <c r="I322" s="1" t="s">
        <v>1599</v>
      </c>
    </row>
    <row r="323" spans="1:9" ht="20.100000000000001" customHeight="1" x14ac:dyDescent="0.15">
      <c r="A323" s="18" t="s">
        <v>1702</v>
      </c>
      <c r="B323" s="18"/>
      <c r="C323" s="18"/>
      <c r="D323" s="18"/>
      <c r="E323" s="18"/>
      <c r="F323" s="18"/>
      <c r="G323" s="18"/>
      <c r="H323" s="18"/>
      <c r="I323" s="18"/>
    </row>
    <row r="324" spans="1:9" ht="20.100000000000001" customHeight="1" x14ac:dyDescent="0.15"/>
    <row r="325" spans="1:9" ht="20.100000000000001" customHeight="1" x14ac:dyDescent="0.15">
      <c r="A325" s="32" t="s">
        <v>1589</v>
      </c>
      <c r="B325" s="32"/>
      <c r="C325" s="32"/>
      <c r="D325" s="32" t="s">
        <v>1703</v>
      </c>
      <c r="E325" s="32"/>
      <c r="F325" s="32"/>
      <c r="G325" s="32"/>
      <c r="H325" s="32"/>
      <c r="I325" s="32"/>
    </row>
    <row r="326" spans="1:9" ht="20.100000000000001" customHeight="1" x14ac:dyDescent="0.15">
      <c r="A326" s="18" t="s">
        <v>1590</v>
      </c>
      <c r="B326" s="18" t="s">
        <v>1591</v>
      </c>
      <c r="C326" s="18" t="s">
        <v>1592</v>
      </c>
      <c r="D326" s="18" t="s">
        <v>1593</v>
      </c>
      <c r="E326" s="18" t="s">
        <v>1594</v>
      </c>
      <c r="F326" s="18" t="s">
        <v>1595</v>
      </c>
      <c r="G326" s="18"/>
      <c r="H326" s="18"/>
      <c r="I326" s="18"/>
    </row>
    <row r="327" spans="1:9" ht="20.100000000000001" customHeight="1" x14ac:dyDescent="0.15">
      <c r="A327" s="18"/>
      <c r="B327" s="18"/>
      <c r="C327" s="18"/>
      <c r="D327" s="18"/>
      <c r="E327" s="18"/>
      <c r="F327" s="1" t="s">
        <v>1596</v>
      </c>
      <c r="G327" s="1" t="s">
        <v>1597</v>
      </c>
      <c r="H327" s="1" t="s">
        <v>1598</v>
      </c>
      <c r="I327" s="1" t="s">
        <v>1599</v>
      </c>
    </row>
    <row r="328" spans="1:9" ht="20.100000000000001" customHeight="1" x14ac:dyDescent="0.15">
      <c r="A328" s="18" t="s">
        <v>1702</v>
      </c>
      <c r="B328" s="18"/>
      <c r="C328" s="18"/>
      <c r="D328" s="18"/>
      <c r="E328" s="18"/>
      <c r="F328" s="18"/>
      <c r="G328" s="18"/>
      <c r="H328" s="18"/>
      <c r="I328" s="18"/>
    </row>
  </sheetData>
  <sheetProtection password="DD16" sheet="1" objects="1" scenarios="1"/>
  <mergeCells count="47">
    <mergeCell ref="A328:I328"/>
    <mergeCell ref="A323:I323"/>
    <mergeCell ref="A325:C325"/>
    <mergeCell ref="D325:I325"/>
    <mergeCell ref="A326:A327"/>
    <mergeCell ref="B326:B327"/>
    <mergeCell ref="C326:C327"/>
    <mergeCell ref="D326:D327"/>
    <mergeCell ref="E326:E327"/>
    <mergeCell ref="F326:I326"/>
    <mergeCell ref="A318:E318"/>
    <mergeCell ref="A320:C320"/>
    <mergeCell ref="D320:I320"/>
    <mergeCell ref="A321:A322"/>
    <mergeCell ref="B321:B322"/>
    <mergeCell ref="C321:C322"/>
    <mergeCell ref="D321:D322"/>
    <mergeCell ref="E321:E322"/>
    <mergeCell ref="F321:I321"/>
    <mergeCell ref="A312:E312"/>
    <mergeCell ref="A314:C314"/>
    <mergeCell ref="D314:I314"/>
    <mergeCell ref="A315:A316"/>
    <mergeCell ref="B315:B316"/>
    <mergeCell ref="C315:C316"/>
    <mergeCell ref="D315:D316"/>
    <mergeCell ref="E315:E316"/>
    <mergeCell ref="F315:I315"/>
    <mergeCell ref="A10:E10"/>
    <mergeCell ref="A12:C12"/>
    <mergeCell ref="D12:I12"/>
    <mergeCell ref="A13:A14"/>
    <mergeCell ref="B13:B14"/>
    <mergeCell ref="C13:C14"/>
    <mergeCell ref="D13:D14"/>
    <mergeCell ref="E13:E14"/>
    <mergeCell ref="F13:I13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6"/>
  <sheetViews>
    <sheetView workbookViewId="0"/>
  </sheetViews>
  <sheetFormatPr defaultRowHeight="10.5" x14ac:dyDescent="0.15"/>
  <cols>
    <col min="1" max="1" width="95.42578125" customWidth="1"/>
    <col min="2" max="4" width="11.42578125" customWidth="1"/>
    <col min="5" max="11" width="22.85546875" customWidth="1"/>
  </cols>
  <sheetData>
    <row r="1" spans="1:11" ht="15" customHeight="1" x14ac:dyDescent="0.15"/>
    <row r="2" spans="1:11" ht="24.95" customHeight="1" x14ac:dyDescent="0.15">
      <c r="A2" s="13" t="s">
        <v>46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" customHeight="1" x14ac:dyDescent="0.15"/>
    <row r="4" spans="1:11" ht="39.950000000000003" customHeight="1" x14ac:dyDescent="0.15">
      <c r="A4" s="18" t="s">
        <v>47</v>
      </c>
      <c r="B4" s="18" t="s">
        <v>48</v>
      </c>
      <c r="C4" s="18" t="s">
        <v>49</v>
      </c>
      <c r="D4" s="18" t="s">
        <v>50</v>
      </c>
      <c r="E4" s="18" t="s">
        <v>51</v>
      </c>
      <c r="F4" s="18"/>
      <c r="G4" s="18"/>
      <c r="H4" s="18"/>
      <c r="I4" s="18"/>
      <c r="J4" s="18"/>
      <c r="K4" s="18"/>
    </row>
    <row r="5" spans="1:11" ht="50.1" customHeight="1" x14ac:dyDescent="0.15">
      <c r="A5" s="18"/>
      <c r="B5" s="18"/>
      <c r="C5" s="18"/>
      <c r="D5" s="18"/>
      <c r="E5" s="18" t="s">
        <v>52</v>
      </c>
      <c r="F5" s="18" t="s">
        <v>53</v>
      </c>
      <c r="G5" s="18"/>
      <c r="H5" s="18"/>
      <c r="I5" s="18" t="s">
        <v>54</v>
      </c>
      <c r="J5" s="18" t="s">
        <v>55</v>
      </c>
      <c r="K5" s="18" t="s">
        <v>56</v>
      </c>
    </row>
    <row r="6" spans="1:11" ht="99.95" customHeight="1" x14ac:dyDescent="0.15">
      <c r="A6" s="18"/>
      <c r="B6" s="18"/>
      <c r="C6" s="18"/>
      <c r="D6" s="18"/>
      <c r="E6" s="18"/>
      <c r="F6" s="1" t="s">
        <v>57</v>
      </c>
      <c r="G6" s="1" t="s">
        <v>58</v>
      </c>
      <c r="H6" s="1" t="s">
        <v>59</v>
      </c>
      <c r="I6" s="18"/>
      <c r="J6" s="18"/>
      <c r="K6" s="18"/>
    </row>
    <row r="7" spans="1:11" ht="20.100000000000001" customHeight="1" x14ac:dyDescent="0.1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</row>
    <row r="8" spans="1:11" ht="15" customHeight="1" x14ac:dyDescent="0.15">
      <c r="A8" s="2" t="s">
        <v>60</v>
      </c>
      <c r="B8" s="1" t="s">
        <v>61</v>
      </c>
      <c r="C8" s="1" t="s">
        <v>62</v>
      </c>
      <c r="D8" s="1" t="s">
        <v>62</v>
      </c>
      <c r="E8" s="3">
        <v>32970834.859999999</v>
      </c>
      <c r="F8" s="3">
        <v>15911968.43</v>
      </c>
      <c r="G8" s="3">
        <v>12360280.83</v>
      </c>
      <c r="H8" s="3">
        <v>4698585.5999999996</v>
      </c>
      <c r="I8" s="3">
        <v>0</v>
      </c>
      <c r="J8" s="3">
        <v>0</v>
      </c>
      <c r="K8" s="3">
        <v>0</v>
      </c>
    </row>
    <row r="9" spans="1:11" ht="15" customHeight="1" x14ac:dyDescent="0.15">
      <c r="A9" s="2" t="s">
        <v>63</v>
      </c>
      <c r="B9" s="1" t="s">
        <v>64</v>
      </c>
      <c r="C9" s="1" t="s">
        <v>62</v>
      </c>
      <c r="D9" s="1" t="s">
        <v>62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ht="15" customHeight="1" x14ac:dyDescent="0.15">
      <c r="A10" s="2" t="s">
        <v>65</v>
      </c>
      <c r="B10" s="1" t="s">
        <v>66</v>
      </c>
      <c r="C10" s="1"/>
      <c r="D10" s="1"/>
      <c r="E10" s="3">
        <v>281099771.31</v>
      </c>
      <c r="F10" s="3">
        <v>183515757.06999999</v>
      </c>
      <c r="G10" s="3">
        <v>77497840.439999998</v>
      </c>
      <c r="H10" s="3">
        <v>20086173.800000001</v>
      </c>
      <c r="I10" s="3">
        <v>213755930.87</v>
      </c>
      <c r="J10" s="3">
        <v>203079930.87</v>
      </c>
      <c r="K10" s="3">
        <v>0</v>
      </c>
    </row>
    <row r="11" spans="1:11" ht="15" customHeight="1" x14ac:dyDescent="0.15">
      <c r="A11" s="2" t="s">
        <v>67</v>
      </c>
      <c r="B11" s="1" t="s">
        <v>68</v>
      </c>
      <c r="C11" s="1" t="s">
        <v>69</v>
      </c>
      <c r="D11" s="1"/>
      <c r="E11" s="3">
        <v>0</v>
      </c>
      <c r="F11" s="3" t="s">
        <v>70</v>
      </c>
      <c r="G11" s="3" t="s">
        <v>70</v>
      </c>
      <c r="H11" s="3">
        <v>0</v>
      </c>
      <c r="I11" s="3">
        <v>0</v>
      </c>
      <c r="J11" s="3">
        <v>0</v>
      </c>
      <c r="K11" s="3">
        <v>0</v>
      </c>
    </row>
    <row r="12" spans="1:11" ht="15" customHeight="1" x14ac:dyDescent="0.15">
      <c r="A12" s="2" t="s">
        <v>71</v>
      </c>
      <c r="B12" s="1" t="s">
        <v>72</v>
      </c>
      <c r="C12" s="1" t="s">
        <v>69</v>
      </c>
      <c r="D12" s="1" t="s">
        <v>73</v>
      </c>
      <c r="E12" s="3">
        <v>0</v>
      </c>
      <c r="F12" s="3" t="s">
        <v>70</v>
      </c>
      <c r="G12" s="3" t="s">
        <v>70</v>
      </c>
      <c r="H12" s="3">
        <v>0</v>
      </c>
      <c r="I12" s="3">
        <v>0</v>
      </c>
      <c r="J12" s="3">
        <v>0</v>
      </c>
      <c r="K12" s="3">
        <v>0</v>
      </c>
    </row>
    <row r="13" spans="1:11" ht="15" customHeight="1" x14ac:dyDescent="0.15">
      <c r="A13" s="2" t="s">
        <v>74</v>
      </c>
      <c r="B13" s="1" t="s">
        <v>75</v>
      </c>
      <c r="C13" s="1" t="s">
        <v>69</v>
      </c>
      <c r="D13" s="1" t="s">
        <v>76</v>
      </c>
      <c r="E13" s="3">
        <v>0</v>
      </c>
      <c r="F13" s="3" t="s">
        <v>70</v>
      </c>
      <c r="G13" s="3" t="s">
        <v>70</v>
      </c>
      <c r="H13" s="3">
        <v>0</v>
      </c>
      <c r="I13" s="3">
        <v>0</v>
      </c>
      <c r="J13" s="3">
        <v>0</v>
      </c>
      <c r="K13" s="3">
        <v>0</v>
      </c>
    </row>
    <row r="14" spans="1:11" ht="15" customHeight="1" x14ac:dyDescent="0.15">
      <c r="A14" s="2" t="s">
        <v>77</v>
      </c>
      <c r="B14" s="1" t="s">
        <v>78</v>
      </c>
      <c r="C14" s="1" t="s">
        <v>79</v>
      </c>
      <c r="D14" s="1"/>
      <c r="E14" s="3">
        <v>197828510.87</v>
      </c>
      <c r="F14" s="3">
        <v>183515757.06999999</v>
      </c>
      <c r="G14" s="3" t="s">
        <v>70</v>
      </c>
      <c r="H14" s="3">
        <v>14312753.800000001</v>
      </c>
      <c r="I14" s="3">
        <v>197828510.87</v>
      </c>
      <c r="J14" s="3">
        <v>197828510.87</v>
      </c>
      <c r="K14" s="3">
        <v>0</v>
      </c>
    </row>
    <row r="15" spans="1:11" ht="30" customHeight="1" x14ac:dyDescent="0.15">
      <c r="A15" s="2" t="s">
        <v>80</v>
      </c>
      <c r="B15" s="1" t="s">
        <v>81</v>
      </c>
      <c r="C15" s="1" t="s">
        <v>79</v>
      </c>
      <c r="D15" s="1" t="s">
        <v>82</v>
      </c>
      <c r="E15" s="3">
        <v>183515757.06999999</v>
      </c>
      <c r="F15" s="3">
        <v>183515757.06999999</v>
      </c>
      <c r="G15" s="3" t="s">
        <v>70</v>
      </c>
      <c r="H15" s="3">
        <v>0</v>
      </c>
      <c r="I15" s="3">
        <v>183515757.06999999</v>
      </c>
      <c r="J15" s="3">
        <v>183515757.06999999</v>
      </c>
      <c r="K15" s="3">
        <v>0</v>
      </c>
    </row>
    <row r="16" spans="1:11" ht="15" customHeight="1" x14ac:dyDescent="0.15">
      <c r="A16" s="2" t="s">
        <v>83</v>
      </c>
      <c r="B16" s="1" t="s">
        <v>84</v>
      </c>
      <c r="C16" s="1" t="s">
        <v>79</v>
      </c>
      <c r="D16" s="1" t="s">
        <v>85</v>
      </c>
      <c r="E16" s="3">
        <v>0</v>
      </c>
      <c r="F16" s="3" t="s">
        <v>70</v>
      </c>
      <c r="G16" s="3" t="s">
        <v>70</v>
      </c>
      <c r="H16" s="3">
        <v>0</v>
      </c>
      <c r="I16" s="3">
        <v>0</v>
      </c>
      <c r="J16" s="3">
        <v>0</v>
      </c>
      <c r="K16" s="3">
        <v>0</v>
      </c>
    </row>
    <row r="17" spans="1:11" ht="15" customHeight="1" x14ac:dyDescent="0.15">
      <c r="A17" s="2" t="s">
        <v>86</v>
      </c>
      <c r="B17" s="1" t="s">
        <v>87</v>
      </c>
      <c r="C17" s="1" t="s">
        <v>88</v>
      </c>
      <c r="D17" s="1"/>
      <c r="E17" s="3">
        <v>460000</v>
      </c>
      <c r="F17" s="3" t="s">
        <v>70</v>
      </c>
      <c r="G17" s="3" t="s">
        <v>70</v>
      </c>
      <c r="H17" s="3">
        <v>460000</v>
      </c>
      <c r="I17" s="3">
        <v>50000</v>
      </c>
      <c r="J17" s="3">
        <v>50000</v>
      </c>
      <c r="K17" s="3">
        <v>0</v>
      </c>
    </row>
    <row r="18" spans="1:11" ht="23.1" customHeight="1" x14ac:dyDescent="0.15">
      <c r="A18" s="2" t="s">
        <v>89</v>
      </c>
      <c r="B18" s="1" t="s">
        <v>90</v>
      </c>
      <c r="C18" s="1" t="s">
        <v>88</v>
      </c>
      <c r="D18" s="1" t="s">
        <v>91</v>
      </c>
      <c r="E18" s="3">
        <v>0</v>
      </c>
      <c r="F18" s="3" t="s">
        <v>70</v>
      </c>
      <c r="G18" s="3" t="s">
        <v>70</v>
      </c>
      <c r="H18" s="3">
        <v>0</v>
      </c>
      <c r="I18" s="3">
        <v>0</v>
      </c>
      <c r="J18" s="3">
        <v>0</v>
      </c>
      <c r="K18" s="3">
        <v>0</v>
      </c>
    </row>
    <row r="19" spans="1:11" ht="15" customHeight="1" x14ac:dyDescent="0.15">
      <c r="A19" s="2" t="s">
        <v>92</v>
      </c>
      <c r="B19" s="1" t="s">
        <v>93</v>
      </c>
      <c r="C19" s="1" t="s">
        <v>94</v>
      </c>
      <c r="D19" s="1"/>
      <c r="E19" s="3">
        <v>82811260.439999998</v>
      </c>
      <c r="F19" s="3" t="s">
        <v>70</v>
      </c>
      <c r="G19" s="3">
        <v>77497840.439999998</v>
      </c>
      <c r="H19" s="3">
        <v>5313420</v>
      </c>
      <c r="I19" s="3">
        <v>15877420</v>
      </c>
      <c r="J19" s="3">
        <v>5201420</v>
      </c>
      <c r="K19" s="3">
        <v>0</v>
      </c>
    </row>
    <row r="20" spans="1:11" ht="23.1" customHeight="1" x14ac:dyDescent="0.15">
      <c r="A20" s="2" t="s">
        <v>95</v>
      </c>
      <c r="B20" s="1" t="s">
        <v>96</v>
      </c>
      <c r="C20" s="1" t="s">
        <v>94</v>
      </c>
      <c r="D20" s="1"/>
      <c r="E20" s="3">
        <v>77497840.439999998</v>
      </c>
      <c r="F20" s="3" t="s">
        <v>70</v>
      </c>
      <c r="G20" s="3">
        <v>77497840.439999998</v>
      </c>
      <c r="H20" s="3">
        <v>0</v>
      </c>
      <c r="I20" s="3">
        <v>10676000</v>
      </c>
      <c r="J20" s="3">
        <v>0</v>
      </c>
      <c r="K20" s="3">
        <v>0</v>
      </c>
    </row>
    <row r="21" spans="1:11" ht="15" customHeight="1" x14ac:dyDescent="0.15">
      <c r="A21" s="2" t="s">
        <v>97</v>
      </c>
      <c r="B21" s="1" t="s">
        <v>98</v>
      </c>
      <c r="C21" s="1" t="s">
        <v>94</v>
      </c>
      <c r="D21" s="1"/>
      <c r="E21" s="3">
        <v>0</v>
      </c>
      <c r="F21" s="3" t="s">
        <v>70</v>
      </c>
      <c r="G21" s="3" t="s">
        <v>70</v>
      </c>
      <c r="H21" s="3">
        <v>0</v>
      </c>
      <c r="I21" s="3">
        <v>0</v>
      </c>
      <c r="J21" s="3">
        <v>0</v>
      </c>
      <c r="K21" s="3">
        <v>0</v>
      </c>
    </row>
    <row r="22" spans="1:11" ht="15" customHeight="1" x14ac:dyDescent="0.15">
      <c r="A22" s="2" t="s">
        <v>99</v>
      </c>
      <c r="B22" s="1" t="s">
        <v>100</v>
      </c>
      <c r="C22" s="1" t="s">
        <v>94</v>
      </c>
      <c r="D22" s="1"/>
      <c r="E22" s="3">
        <v>2613420</v>
      </c>
      <c r="F22" s="3" t="s">
        <v>70</v>
      </c>
      <c r="G22" s="3" t="s">
        <v>70</v>
      </c>
      <c r="H22" s="3">
        <v>2613420</v>
      </c>
      <c r="I22" s="3">
        <v>2501420</v>
      </c>
      <c r="J22" s="3">
        <v>2501420</v>
      </c>
      <c r="K22" s="3">
        <v>0</v>
      </c>
    </row>
    <row r="23" spans="1:11" ht="15" customHeight="1" x14ac:dyDescent="0.15">
      <c r="A23" s="2" t="s">
        <v>101</v>
      </c>
      <c r="B23" s="1" t="s">
        <v>102</v>
      </c>
      <c r="C23" s="1" t="s">
        <v>94</v>
      </c>
      <c r="D23" s="1"/>
      <c r="E23" s="3">
        <v>2700000</v>
      </c>
      <c r="F23" s="3" t="s">
        <v>70</v>
      </c>
      <c r="G23" s="3" t="s">
        <v>70</v>
      </c>
      <c r="H23" s="3">
        <v>2700000</v>
      </c>
      <c r="I23" s="3">
        <v>2700000</v>
      </c>
      <c r="J23" s="3">
        <v>2700000</v>
      </c>
      <c r="K23" s="3">
        <v>0</v>
      </c>
    </row>
    <row r="24" spans="1:11" ht="15" customHeight="1" x14ac:dyDescent="0.15">
      <c r="A24" s="2" t="s">
        <v>103</v>
      </c>
      <c r="B24" s="1" t="s">
        <v>104</v>
      </c>
      <c r="C24" s="1" t="s">
        <v>105</v>
      </c>
      <c r="D24" s="1"/>
      <c r="E24" s="3">
        <v>0</v>
      </c>
      <c r="F24" s="3" t="s">
        <v>70</v>
      </c>
      <c r="G24" s="3" t="s">
        <v>70</v>
      </c>
      <c r="H24" s="3">
        <v>0</v>
      </c>
      <c r="I24" s="3">
        <v>0</v>
      </c>
      <c r="J24" s="3">
        <v>0</v>
      </c>
      <c r="K24" s="3">
        <v>0</v>
      </c>
    </row>
    <row r="25" spans="1:11" ht="23.1" customHeight="1" x14ac:dyDescent="0.15">
      <c r="A25" s="2" t="s">
        <v>106</v>
      </c>
      <c r="B25" s="1" t="s">
        <v>107</v>
      </c>
      <c r="C25" s="1" t="s">
        <v>105</v>
      </c>
      <c r="D25" s="1"/>
      <c r="E25" s="3">
        <v>0</v>
      </c>
      <c r="F25" s="3" t="s">
        <v>70</v>
      </c>
      <c r="G25" s="3" t="s">
        <v>70</v>
      </c>
      <c r="H25" s="3">
        <v>0</v>
      </c>
      <c r="I25" s="3">
        <v>0</v>
      </c>
      <c r="J25" s="3">
        <v>0</v>
      </c>
      <c r="K25" s="3">
        <v>0</v>
      </c>
    </row>
    <row r="26" spans="1:11" ht="15" customHeight="1" x14ac:dyDescent="0.15">
      <c r="A26" s="2" t="s">
        <v>108</v>
      </c>
      <c r="B26" s="1" t="s">
        <v>109</v>
      </c>
      <c r="C26" s="1" t="s">
        <v>62</v>
      </c>
      <c r="D26" s="1"/>
      <c r="E26" s="3">
        <v>0</v>
      </c>
      <c r="F26" s="3" t="s">
        <v>70</v>
      </c>
      <c r="G26" s="3" t="s">
        <v>70</v>
      </c>
      <c r="H26" s="3">
        <v>0</v>
      </c>
      <c r="I26" s="3">
        <v>0</v>
      </c>
      <c r="J26" s="3">
        <v>0</v>
      </c>
      <c r="K26" s="3">
        <v>0</v>
      </c>
    </row>
    <row r="27" spans="1:11" ht="15" customHeight="1" x14ac:dyDescent="0.15">
      <c r="A27" s="2" t="s">
        <v>110</v>
      </c>
      <c r="B27" s="1" t="s">
        <v>111</v>
      </c>
      <c r="C27" s="1" t="s">
        <v>62</v>
      </c>
      <c r="D27" s="1"/>
      <c r="E27" s="3">
        <v>0</v>
      </c>
      <c r="F27" s="3" t="s">
        <v>70</v>
      </c>
      <c r="G27" s="3" t="s">
        <v>70</v>
      </c>
      <c r="H27" s="3">
        <v>0</v>
      </c>
      <c r="I27" s="3">
        <v>0</v>
      </c>
      <c r="J27" s="3">
        <v>0</v>
      </c>
      <c r="K27" s="3">
        <v>0</v>
      </c>
    </row>
    <row r="28" spans="1:11" ht="38.1" customHeight="1" x14ac:dyDescent="0.15">
      <c r="A28" s="2" t="s">
        <v>112</v>
      </c>
      <c r="B28" s="1" t="s">
        <v>113</v>
      </c>
      <c r="C28" s="1" t="s">
        <v>114</v>
      </c>
      <c r="D28" s="1"/>
      <c r="E28" s="3">
        <v>0</v>
      </c>
      <c r="F28" s="3" t="s">
        <v>70</v>
      </c>
      <c r="G28" s="3" t="s">
        <v>70</v>
      </c>
      <c r="H28" s="3">
        <v>0</v>
      </c>
      <c r="I28" s="3">
        <v>0</v>
      </c>
      <c r="J28" s="3">
        <v>0</v>
      </c>
      <c r="K28" s="3">
        <v>0</v>
      </c>
    </row>
    <row r="29" spans="1:11" ht="15" customHeight="1" x14ac:dyDescent="0.15">
      <c r="A29" s="2" t="s">
        <v>115</v>
      </c>
      <c r="B29" s="1" t="s">
        <v>116</v>
      </c>
      <c r="C29" s="1" t="s">
        <v>62</v>
      </c>
      <c r="D29" s="1"/>
      <c r="E29" s="3">
        <v>309381161.95999998</v>
      </c>
      <c r="F29" s="3">
        <v>199427725.5</v>
      </c>
      <c r="G29" s="3">
        <v>85168677.060000002</v>
      </c>
      <c r="H29" s="3">
        <v>24784759.399999999</v>
      </c>
      <c r="I29" s="3">
        <v>213755930.87</v>
      </c>
      <c r="J29" s="3">
        <v>203079930.87</v>
      </c>
      <c r="K29" s="3">
        <v>0</v>
      </c>
    </row>
    <row r="30" spans="1:11" ht="23.1" customHeight="1" x14ac:dyDescent="0.15">
      <c r="A30" s="2" t="s">
        <v>117</v>
      </c>
      <c r="B30" s="1" t="s">
        <v>118</v>
      </c>
      <c r="C30" s="1" t="s">
        <v>62</v>
      </c>
      <c r="D30" s="1"/>
      <c r="E30" s="3">
        <v>175426323.09999999</v>
      </c>
      <c r="F30" s="3">
        <v>142607338.56</v>
      </c>
      <c r="G30" s="3">
        <v>21356390.98</v>
      </c>
      <c r="H30" s="3">
        <v>11462593.560000001</v>
      </c>
      <c r="I30" s="3">
        <v>153569932.12</v>
      </c>
      <c r="J30" s="3">
        <v>153569932.12</v>
      </c>
      <c r="K30" s="3">
        <v>0</v>
      </c>
    </row>
    <row r="31" spans="1:11" ht="23.1" customHeight="1" x14ac:dyDescent="0.15">
      <c r="A31" s="2" t="s">
        <v>119</v>
      </c>
      <c r="B31" s="1" t="s">
        <v>120</v>
      </c>
      <c r="C31" s="1" t="s">
        <v>121</v>
      </c>
      <c r="D31" s="1"/>
      <c r="E31" s="3">
        <v>134454349.24000001</v>
      </c>
      <c r="F31" s="3">
        <v>109441965.09999999</v>
      </c>
      <c r="G31" s="3">
        <v>16414309.199999999</v>
      </c>
      <c r="H31" s="3">
        <v>8598074.9399999995</v>
      </c>
      <c r="I31" s="3">
        <v>117732820.38</v>
      </c>
      <c r="J31" s="3">
        <v>117732820.38</v>
      </c>
      <c r="K31" s="3">
        <v>0</v>
      </c>
    </row>
    <row r="32" spans="1:11" ht="23.1" customHeight="1" x14ac:dyDescent="0.15">
      <c r="A32" s="2" t="s">
        <v>122</v>
      </c>
      <c r="B32" s="1" t="s">
        <v>123</v>
      </c>
      <c r="C32" s="1" t="s">
        <v>121</v>
      </c>
      <c r="D32" s="1" t="s">
        <v>124</v>
      </c>
      <c r="E32" s="3">
        <v>133804549.23999999</v>
      </c>
      <c r="F32" s="3">
        <v>108891965.09999999</v>
      </c>
      <c r="G32" s="3">
        <v>16364509.199999999</v>
      </c>
      <c r="H32" s="3">
        <v>8548074.9399999995</v>
      </c>
      <c r="I32" s="3">
        <v>117132820.38</v>
      </c>
      <c r="J32" s="3">
        <v>117132820.38</v>
      </c>
      <c r="K32" s="3">
        <v>0</v>
      </c>
    </row>
    <row r="33" spans="1:11" ht="15" customHeight="1" x14ac:dyDescent="0.15">
      <c r="A33" s="2" t="s">
        <v>125</v>
      </c>
      <c r="B33" s="1" t="s">
        <v>126</v>
      </c>
      <c r="C33" s="1" t="s">
        <v>121</v>
      </c>
      <c r="D33" s="1" t="s">
        <v>124</v>
      </c>
      <c r="E33" s="3">
        <v>89177512.629999995</v>
      </c>
      <c r="F33" s="3">
        <v>73178204.689999998</v>
      </c>
      <c r="G33" s="3">
        <v>11354157</v>
      </c>
      <c r="H33" s="3">
        <v>4645150.9400000004</v>
      </c>
      <c r="I33" s="3">
        <v>77516135.969999999</v>
      </c>
      <c r="J33" s="3">
        <v>77516135.969999999</v>
      </c>
      <c r="K33" s="3">
        <v>0</v>
      </c>
    </row>
    <row r="34" spans="1:11" ht="15" customHeight="1" x14ac:dyDescent="0.15">
      <c r="A34" s="2" t="s">
        <v>127</v>
      </c>
      <c r="B34" s="1" t="s">
        <v>128</v>
      </c>
      <c r="C34" s="1" t="s">
        <v>121</v>
      </c>
      <c r="D34" s="1" t="s">
        <v>124</v>
      </c>
      <c r="E34" s="3">
        <v>79137609.629999995</v>
      </c>
      <c r="F34" s="3">
        <v>67119402.829999998</v>
      </c>
      <c r="G34" s="3">
        <v>8160000</v>
      </c>
      <c r="H34" s="3">
        <v>3858206.8</v>
      </c>
      <c r="I34" s="3">
        <v>70977609.629999995</v>
      </c>
      <c r="J34" s="3">
        <v>70977609.629999995</v>
      </c>
      <c r="K34" s="3">
        <v>0</v>
      </c>
    </row>
    <row r="35" spans="1:11" ht="38.1" customHeight="1" x14ac:dyDescent="0.15">
      <c r="A35" s="2" t="s">
        <v>129</v>
      </c>
      <c r="B35" s="1" t="s">
        <v>130</v>
      </c>
      <c r="C35" s="1" t="s">
        <v>121</v>
      </c>
      <c r="D35" s="1" t="s">
        <v>124</v>
      </c>
      <c r="E35" s="3">
        <v>0</v>
      </c>
      <c r="F35" s="3" t="s">
        <v>70</v>
      </c>
      <c r="G35" s="3" t="s">
        <v>70</v>
      </c>
      <c r="H35" s="3">
        <v>0</v>
      </c>
      <c r="I35" s="3">
        <v>0</v>
      </c>
      <c r="J35" s="3">
        <v>0</v>
      </c>
      <c r="K35" s="3">
        <v>0</v>
      </c>
    </row>
    <row r="36" spans="1:11" ht="30" customHeight="1" x14ac:dyDescent="0.15">
      <c r="A36" s="2" t="s">
        <v>131</v>
      </c>
      <c r="B36" s="1" t="s">
        <v>132</v>
      </c>
      <c r="C36" s="1" t="s">
        <v>121</v>
      </c>
      <c r="D36" s="1" t="s">
        <v>124</v>
      </c>
      <c r="E36" s="3">
        <v>0</v>
      </c>
      <c r="F36" s="3" t="s">
        <v>70</v>
      </c>
      <c r="G36" s="3" t="s">
        <v>70</v>
      </c>
      <c r="H36" s="3">
        <v>0</v>
      </c>
      <c r="I36" s="3">
        <v>0</v>
      </c>
      <c r="J36" s="3">
        <v>0</v>
      </c>
      <c r="K36" s="3">
        <v>0</v>
      </c>
    </row>
    <row r="37" spans="1:11" ht="15" customHeight="1" x14ac:dyDescent="0.15">
      <c r="A37" s="2" t="s">
        <v>133</v>
      </c>
      <c r="B37" s="1" t="s">
        <v>134</v>
      </c>
      <c r="C37" s="1" t="s">
        <v>121</v>
      </c>
      <c r="D37" s="1" t="s">
        <v>124</v>
      </c>
      <c r="E37" s="3">
        <v>0</v>
      </c>
      <c r="F37" s="3" t="s">
        <v>70</v>
      </c>
      <c r="G37" s="3" t="s">
        <v>70</v>
      </c>
      <c r="H37" s="3">
        <v>0</v>
      </c>
      <c r="I37" s="3">
        <v>0</v>
      </c>
      <c r="J37" s="3">
        <v>0</v>
      </c>
      <c r="K37" s="3">
        <v>0</v>
      </c>
    </row>
    <row r="38" spans="1:11" ht="30" customHeight="1" x14ac:dyDescent="0.15">
      <c r="A38" s="2" t="s">
        <v>135</v>
      </c>
      <c r="B38" s="1" t="s">
        <v>136</v>
      </c>
      <c r="C38" s="1" t="s">
        <v>121</v>
      </c>
      <c r="D38" s="1" t="s">
        <v>124</v>
      </c>
      <c r="E38" s="3">
        <v>0</v>
      </c>
      <c r="F38" s="3" t="s">
        <v>70</v>
      </c>
      <c r="G38" s="3" t="s">
        <v>70</v>
      </c>
      <c r="H38" s="3">
        <v>0</v>
      </c>
      <c r="I38" s="3">
        <v>0</v>
      </c>
      <c r="J38" s="3">
        <v>0</v>
      </c>
      <c r="K38" s="3">
        <v>0</v>
      </c>
    </row>
    <row r="39" spans="1:11" ht="15" customHeight="1" x14ac:dyDescent="0.15">
      <c r="A39" s="2" t="s">
        <v>137</v>
      </c>
      <c r="B39" s="1" t="s">
        <v>138</v>
      </c>
      <c r="C39" s="1" t="s">
        <v>121</v>
      </c>
      <c r="D39" s="1" t="s">
        <v>124</v>
      </c>
      <c r="E39" s="3">
        <v>79137609.629999995</v>
      </c>
      <c r="F39" s="3">
        <v>67119402.829999998</v>
      </c>
      <c r="G39" s="3">
        <v>8160000</v>
      </c>
      <c r="H39" s="3">
        <v>3858206.8</v>
      </c>
      <c r="I39" s="3">
        <v>70977609.629999995</v>
      </c>
      <c r="J39" s="3">
        <v>70977609.629999995</v>
      </c>
      <c r="K39" s="3">
        <v>0</v>
      </c>
    </row>
    <row r="40" spans="1:11" ht="15" customHeight="1" x14ac:dyDescent="0.15">
      <c r="A40" s="2" t="s">
        <v>139</v>
      </c>
      <c r="B40" s="1" t="s">
        <v>140</v>
      </c>
      <c r="C40" s="1" t="s">
        <v>121</v>
      </c>
      <c r="D40" s="1" t="s">
        <v>124</v>
      </c>
      <c r="E40" s="3">
        <v>0</v>
      </c>
      <c r="F40" s="3" t="s">
        <v>70</v>
      </c>
      <c r="G40" s="3" t="s">
        <v>70</v>
      </c>
      <c r="H40" s="3">
        <v>0</v>
      </c>
      <c r="I40" s="3">
        <v>0</v>
      </c>
      <c r="J40" s="3">
        <v>0</v>
      </c>
      <c r="K40" s="3">
        <v>0</v>
      </c>
    </row>
    <row r="41" spans="1:11" ht="15" customHeight="1" x14ac:dyDescent="0.15">
      <c r="A41" s="2" t="s">
        <v>141</v>
      </c>
      <c r="B41" s="1" t="s">
        <v>142</v>
      </c>
      <c r="C41" s="1" t="s">
        <v>121</v>
      </c>
      <c r="D41" s="1" t="s">
        <v>124</v>
      </c>
      <c r="E41" s="3">
        <v>0</v>
      </c>
      <c r="F41" s="3" t="s">
        <v>70</v>
      </c>
      <c r="G41" s="3" t="s">
        <v>70</v>
      </c>
      <c r="H41" s="3">
        <v>0</v>
      </c>
      <c r="I41" s="3">
        <v>0</v>
      </c>
      <c r="J41" s="3">
        <v>0</v>
      </c>
      <c r="K41" s="3">
        <v>0</v>
      </c>
    </row>
    <row r="42" spans="1:11" ht="15" customHeight="1" x14ac:dyDescent="0.15">
      <c r="A42" s="2" t="s">
        <v>143</v>
      </c>
      <c r="B42" s="1" t="s">
        <v>144</v>
      </c>
      <c r="C42" s="1" t="s">
        <v>121</v>
      </c>
      <c r="D42" s="1" t="s">
        <v>124</v>
      </c>
      <c r="E42" s="3">
        <v>10039903</v>
      </c>
      <c r="F42" s="3">
        <v>6058801.8600000003</v>
      </c>
      <c r="G42" s="3">
        <v>3194157</v>
      </c>
      <c r="H42" s="3">
        <v>786944.14</v>
      </c>
      <c r="I42" s="3">
        <v>6538526.3399999999</v>
      </c>
      <c r="J42" s="3">
        <v>6538526.3399999999</v>
      </c>
      <c r="K42" s="3">
        <v>0</v>
      </c>
    </row>
    <row r="43" spans="1:11" ht="15" customHeight="1" x14ac:dyDescent="0.15">
      <c r="A43" s="2" t="s">
        <v>145</v>
      </c>
      <c r="B43" s="1" t="s">
        <v>146</v>
      </c>
      <c r="C43" s="1" t="s">
        <v>121</v>
      </c>
      <c r="D43" s="1" t="s">
        <v>124</v>
      </c>
      <c r="E43" s="3">
        <v>44627036.609999999</v>
      </c>
      <c r="F43" s="3">
        <v>35713760.409999996</v>
      </c>
      <c r="G43" s="3">
        <v>5010352.2</v>
      </c>
      <c r="H43" s="3">
        <v>3902924</v>
      </c>
      <c r="I43" s="3">
        <v>39616684.409999996</v>
      </c>
      <c r="J43" s="3">
        <v>39616684.409999996</v>
      </c>
      <c r="K43" s="3">
        <v>0</v>
      </c>
    </row>
    <row r="44" spans="1:11" ht="15" customHeight="1" x14ac:dyDescent="0.15">
      <c r="A44" s="2" t="s">
        <v>147</v>
      </c>
      <c r="B44" s="1" t="s">
        <v>148</v>
      </c>
      <c r="C44" s="1" t="s">
        <v>121</v>
      </c>
      <c r="D44" s="1" t="s">
        <v>124</v>
      </c>
      <c r="E44" s="3">
        <v>2730230</v>
      </c>
      <c r="F44" s="3">
        <v>1812000</v>
      </c>
      <c r="G44" s="3" t="s">
        <v>70</v>
      </c>
      <c r="H44" s="3">
        <v>918230</v>
      </c>
      <c r="I44" s="3">
        <v>2730230</v>
      </c>
      <c r="J44" s="3">
        <v>2730230</v>
      </c>
      <c r="K44" s="3">
        <v>0</v>
      </c>
    </row>
    <row r="45" spans="1:11" ht="45" customHeight="1" x14ac:dyDescent="0.15">
      <c r="A45" s="2" t="s">
        <v>149</v>
      </c>
      <c r="B45" s="1" t="s">
        <v>150</v>
      </c>
      <c r="C45" s="1" t="s">
        <v>121</v>
      </c>
      <c r="D45" s="1" t="s">
        <v>124</v>
      </c>
      <c r="E45" s="3">
        <v>6451445.29</v>
      </c>
      <c r="F45" s="3">
        <v>6393643.29</v>
      </c>
      <c r="G45" s="3" t="s">
        <v>70</v>
      </c>
      <c r="H45" s="3">
        <v>57802</v>
      </c>
      <c r="I45" s="3">
        <v>6451445.29</v>
      </c>
      <c r="J45" s="3">
        <v>6451445.29</v>
      </c>
      <c r="K45" s="3">
        <v>0</v>
      </c>
    </row>
    <row r="46" spans="1:11" ht="15" customHeight="1" x14ac:dyDescent="0.15">
      <c r="A46" s="2" t="s">
        <v>151</v>
      </c>
      <c r="B46" s="1" t="s">
        <v>152</v>
      </c>
      <c r="C46" s="1" t="s">
        <v>121</v>
      </c>
      <c r="D46" s="1" t="s">
        <v>124</v>
      </c>
      <c r="E46" s="3">
        <v>0</v>
      </c>
      <c r="F46" s="3" t="s">
        <v>70</v>
      </c>
      <c r="G46" s="3" t="s">
        <v>70</v>
      </c>
      <c r="H46" s="3">
        <v>0</v>
      </c>
      <c r="I46" s="3">
        <v>0</v>
      </c>
      <c r="J46" s="3">
        <v>0</v>
      </c>
      <c r="K46" s="3">
        <v>0</v>
      </c>
    </row>
    <row r="47" spans="1:11" ht="30" customHeight="1" x14ac:dyDescent="0.15">
      <c r="A47" s="2" t="s">
        <v>153</v>
      </c>
      <c r="B47" s="1" t="s">
        <v>154</v>
      </c>
      <c r="C47" s="1" t="s">
        <v>121</v>
      </c>
      <c r="D47" s="1" t="s">
        <v>124</v>
      </c>
      <c r="E47" s="3">
        <v>0</v>
      </c>
      <c r="F47" s="3" t="s">
        <v>70</v>
      </c>
      <c r="G47" s="3" t="s">
        <v>70</v>
      </c>
      <c r="H47" s="3">
        <v>0</v>
      </c>
      <c r="I47" s="3">
        <v>0</v>
      </c>
      <c r="J47" s="3">
        <v>0</v>
      </c>
      <c r="K47" s="3">
        <v>0</v>
      </c>
    </row>
    <row r="48" spans="1:11" ht="15" customHeight="1" x14ac:dyDescent="0.15">
      <c r="A48" s="2" t="s">
        <v>155</v>
      </c>
      <c r="B48" s="1" t="s">
        <v>156</v>
      </c>
      <c r="C48" s="1" t="s">
        <v>121</v>
      </c>
      <c r="D48" s="1" t="s">
        <v>124</v>
      </c>
      <c r="E48" s="3">
        <v>0</v>
      </c>
      <c r="F48" s="3" t="s">
        <v>70</v>
      </c>
      <c r="G48" s="3" t="s">
        <v>70</v>
      </c>
      <c r="H48" s="3">
        <v>0</v>
      </c>
      <c r="I48" s="3">
        <v>0</v>
      </c>
      <c r="J48" s="3">
        <v>0</v>
      </c>
      <c r="K48" s="3">
        <v>0</v>
      </c>
    </row>
    <row r="49" spans="1:11" ht="15" customHeight="1" x14ac:dyDescent="0.15">
      <c r="A49" s="2" t="s">
        <v>157</v>
      </c>
      <c r="B49" s="1" t="s">
        <v>158</v>
      </c>
      <c r="C49" s="1" t="s">
        <v>121</v>
      </c>
      <c r="D49" s="1" t="s">
        <v>124</v>
      </c>
      <c r="E49" s="3">
        <v>1195616.3999999999</v>
      </c>
      <c r="F49" s="3">
        <v>1163120.3999999999</v>
      </c>
      <c r="G49" s="3" t="s">
        <v>70</v>
      </c>
      <c r="H49" s="3">
        <v>32496</v>
      </c>
      <c r="I49" s="3">
        <v>1195616.3999999999</v>
      </c>
      <c r="J49" s="3">
        <v>1195616.3999999999</v>
      </c>
      <c r="K49" s="3">
        <v>0</v>
      </c>
    </row>
    <row r="50" spans="1:11" ht="15" customHeight="1" x14ac:dyDescent="0.15">
      <c r="A50" s="2" t="s">
        <v>145</v>
      </c>
      <c r="B50" s="1" t="s">
        <v>159</v>
      </c>
      <c r="C50" s="1" t="s">
        <v>121</v>
      </c>
      <c r="D50" s="1" t="s">
        <v>124</v>
      </c>
      <c r="E50" s="3">
        <v>34249744.920000002</v>
      </c>
      <c r="F50" s="3">
        <v>26344996.719999999</v>
      </c>
      <c r="G50" s="3">
        <v>5010352.2</v>
      </c>
      <c r="H50" s="3">
        <v>2894396</v>
      </c>
      <c r="I50" s="3">
        <v>29239392.719999999</v>
      </c>
      <c r="J50" s="3">
        <v>29239392.719999999</v>
      </c>
      <c r="K50" s="3">
        <v>0</v>
      </c>
    </row>
    <row r="51" spans="1:11" ht="15" customHeight="1" x14ac:dyDescent="0.15">
      <c r="A51" s="2" t="s">
        <v>160</v>
      </c>
      <c r="B51" s="1" t="s">
        <v>161</v>
      </c>
      <c r="C51" s="1" t="s">
        <v>121</v>
      </c>
      <c r="D51" s="1" t="s">
        <v>162</v>
      </c>
      <c r="E51" s="3">
        <v>649800</v>
      </c>
      <c r="F51" s="3">
        <v>550000</v>
      </c>
      <c r="G51" s="3">
        <v>49800</v>
      </c>
      <c r="H51" s="3">
        <v>50000</v>
      </c>
      <c r="I51" s="3">
        <v>600000</v>
      </c>
      <c r="J51" s="3">
        <v>600000</v>
      </c>
      <c r="K51" s="3">
        <v>0</v>
      </c>
    </row>
    <row r="52" spans="1:11" ht="15" customHeight="1" x14ac:dyDescent="0.15">
      <c r="A52" s="2" t="s">
        <v>163</v>
      </c>
      <c r="B52" s="1" t="s">
        <v>164</v>
      </c>
      <c r="C52" s="1" t="s">
        <v>165</v>
      </c>
      <c r="D52" s="1"/>
      <c r="E52" s="3">
        <v>463000</v>
      </c>
      <c r="F52" s="3">
        <v>230000</v>
      </c>
      <c r="G52" s="3" t="s">
        <v>70</v>
      </c>
      <c r="H52" s="3">
        <v>233000</v>
      </c>
      <c r="I52" s="3">
        <v>363000</v>
      </c>
      <c r="J52" s="3">
        <v>363000</v>
      </c>
      <c r="K52" s="3">
        <v>0</v>
      </c>
    </row>
    <row r="53" spans="1:11" ht="23.1" customHeight="1" x14ac:dyDescent="0.15">
      <c r="A53" s="2" t="s">
        <v>166</v>
      </c>
      <c r="B53" s="1" t="s">
        <v>167</v>
      </c>
      <c r="C53" s="1" t="s">
        <v>165</v>
      </c>
      <c r="D53" s="1" t="s">
        <v>168</v>
      </c>
      <c r="E53" s="3">
        <v>63000</v>
      </c>
      <c r="F53" s="3">
        <v>30000</v>
      </c>
      <c r="G53" s="3" t="s">
        <v>70</v>
      </c>
      <c r="H53" s="3">
        <v>33000</v>
      </c>
      <c r="I53" s="3">
        <v>63000</v>
      </c>
      <c r="J53" s="3">
        <v>63000</v>
      </c>
      <c r="K53" s="3">
        <v>0</v>
      </c>
    </row>
    <row r="54" spans="1:11" ht="15" customHeight="1" x14ac:dyDescent="0.15">
      <c r="A54" s="2" t="s">
        <v>169</v>
      </c>
      <c r="B54" s="1" t="s">
        <v>170</v>
      </c>
      <c r="C54" s="1" t="s">
        <v>165</v>
      </c>
      <c r="D54" s="1" t="s">
        <v>171</v>
      </c>
      <c r="E54" s="3">
        <v>0</v>
      </c>
      <c r="F54" s="3" t="s">
        <v>70</v>
      </c>
      <c r="G54" s="3" t="s">
        <v>70</v>
      </c>
      <c r="H54" s="3">
        <v>0</v>
      </c>
      <c r="I54" s="3">
        <v>0</v>
      </c>
      <c r="J54" s="3">
        <v>0</v>
      </c>
      <c r="K54" s="3">
        <v>0</v>
      </c>
    </row>
    <row r="55" spans="1:11" ht="30" customHeight="1" x14ac:dyDescent="0.15">
      <c r="A55" s="2" t="s">
        <v>172</v>
      </c>
      <c r="B55" s="1" t="s">
        <v>173</v>
      </c>
      <c r="C55" s="1" t="s">
        <v>165</v>
      </c>
      <c r="D55" s="1" t="s">
        <v>174</v>
      </c>
      <c r="E55" s="3">
        <v>400000</v>
      </c>
      <c r="F55" s="3">
        <v>200000</v>
      </c>
      <c r="G55" s="3" t="s">
        <v>70</v>
      </c>
      <c r="H55" s="3">
        <v>200000</v>
      </c>
      <c r="I55" s="3">
        <v>300000</v>
      </c>
      <c r="J55" s="3">
        <v>300000</v>
      </c>
      <c r="K55" s="3">
        <v>0</v>
      </c>
    </row>
    <row r="56" spans="1:11" ht="15" customHeight="1" x14ac:dyDescent="0.15">
      <c r="A56" s="2" t="s">
        <v>175</v>
      </c>
      <c r="B56" s="1" t="s">
        <v>176</v>
      </c>
      <c r="C56" s="1" t="s">
        <v>165</v>
      </c>
      <c r="D56" s="1" t="s">
        <v>162</v>
      </c>
      <c r="E56" s="3">
        <v>0</v>
      </c>
      <c r="F56" s="3" t="s">
        <v>70</v>
      </c>
      <c r="G56" s="3" t="s">
        <v>70</v>
      </c>
      <c r="H56" s="3">
        <v>0</v>
      </c>
      <c r="I56" s="3">
        <v>0</v>
      </c>
      <c r="J56" s="3">
        <v>0</v>
      </c>
      <c r="K56" s="3">
        <v>0</v>
      </c>
    </row>
    <row r="57" spans="1:11" ht="15" customHeight="1" x14ac:dyDescent="0.15">
      <c r="A57" s="2" t="s">
        <v>177</v>
      </c>
      <c r="B57" s="1" t="s">
        <v>178</v>
      </c>
      <c r="C57" s="1" t="s">
        <v>165</v>
      </c>
      <c r="D57" s="1" t="s">
        <v>179</v>
      </c>
      <c r="E57" s="3">
        <v>0</v>
      </c>
      <c r="F57" s="3" t="s">
        <v>70</v>
      </c>
      <c r="G57" s="3" t="s">
        <v>70</v>
      </c>
      <c r="H57" s="3">
        <v>0</v>
      </c>
      <c r="I57" s="3">
        <v>0</v>
      </c>
      <c r="J57" s="3">
        <v>0</v>
      </c>
      <c r="K57" s="3">
        <v>0</v>
      </c>
    </row>
    <row r="58" spans="1:11" ht="15" customHeight="1" x14ac:dyDescent="0.15">
      <c r="A58" s="2" t="s">
        <v>180</v>
      </c>
      <c r="B58" s="1" t="s">
        <v>181</v>
      </c>
      <c r="C58" s="1" t="s">
        <v>182</v>
      </c>
      <c r="D58" s="1"/>
      <c r="E58" s="3">
        <v>100000</v>
      </c>
      <c r="F58" s="3">
        <v>50000</v>
      </c>
      <c r="G58" s="3" t="s">
        <v>70</v>
      </c>
      <c r="H58" s="3">
        <v>50000</v>
      </c>
      <c r="I58" s="3">
        <v>100000</v>
      </c>
      <c r="J58" s="3">
        <v>100000</v>
      </c>
      <c r="K58" s="3">
        <v>0</v>
      </c>
    </row>
    <row r="59" spans="1:11" ht="23.1" customHeight="1" x14ac:dyDescent="0.15">
      <c r="A59" s="2" t="s">
        <v>166</v>
      </c>
      <c r="B59" s="1" t="s">
        <v>183</v>
      </c>
      <c r="C59" s="1" t="s">
        <v>182</v>
      </c>
      <c r="D59" s="1" t="s">
        <v>168</v>
      </c>
      <c r="E59" s="3">
        <v>0</v>
      </c>
      <c r="F59" s="3" t="s">
        <v>70</v>
      </c>
      <c r="G59" s="3" t="s">
        <v>70</v>
      </c>
      <c r="H59" s="3">
        <v>0</v>
      </c>
      <c r="I59" s="3">
        <v>0</v>
      </c>
      <c r="J59" s="3">
        <v>0</v>
      </c>
      <c r="K59" s="3">
        <v>0</v>
      </c>
    </row>
    <row r="60" spans="1:11" ht="15" customHeight="1" x14ac:dyDescent="0.15">
      <c r="A60" s="2" t="s">
        <v>169</v>
      </c>
      <c r="B60" s="1" t="s">
        <v>184</v>
      </c>
      <c r="C60" s="1" t="s">
        <v>182</v>
      </c>
      <c r="D60" s="1" t="s">
        <v>171</v>
      </c>
      <c r="E60" s="3">
        <v>0</v>
      </c>
      <c r="F60" s="3" t="s">
        <v>70</v>
      </c>
      <c r="G60" s="3" t="s">
        <v>70</v>
      </c>
      <c r="H60" s="3">
        <v>0</v>
      </c>
      <c r="I60" s="3">
        <v>0</v>
      </c>
      <c r="J60" s="3">
        <v>0</v>
      </c>
      <c r="K60" s="3">
        <v>0</v>
      </c>
    </row>
    <row r="61" spans="1:11" ht="30" customHeight="1" x14ac:dyDescent="0.15">
      <c r="A61" s="2" t="s">
        <v>172</v>
      </c>
      <c r="B61" s="1" t="s">
        <v>185</v>
      </c>
      <c r="C61" s="1" t="s">
        <v>182</v>
      </c>
      <c r="D61" s="1" t="s">
        <v>174</v>
      </c>
      <c r="E61" s="3">
        <v>100000</v>
      </c>
      <c r="F61" s="3">
        <v>50000</v>
      </c>
      <c r="G61" s="3" t="s">
        <v>70</v>
      </c>
      <c r="H61" s="3">
        <v>50000</v>
      </c>
      <c r="I61" s="3">
        <v>100000</v>
      </c>
      <c r="J61" s="3">
        <v>100000</v>
      </c>
      <c r="K61" s="3">
        <v>0</v>
      </c>
    </row>
    <row r="62" spans="1:11" ht="15" customHeight="1" x14ac:dyDescent="0.15">
      <c r="A62" s="2" t="s">
        <v>175</v>
      </c>
      <c r="B62" s="1" t="s">
        <v>186</v>
      </c>
      <c r="C62" s="1" t="s">
        <v>182</v>
      </c>
      <c r="D62" s="1" t="s">
        <v>162</v>
      </c>
      <c r="E62" s="3">
        <v>0</v>
      </c>
      <c r="F62" s="3" t="s">
        <v>70</v>
      </c>
      <c r="G62" s="3" t="s">
        <v>70</v>
      </c>
      <c r="H62" s="3">
        <v>0</v>
      </c>
      <c r="I62" s="3">
        <v>0</v>
      </c>
      <c r="J62" s="3">
        <v>0</v>
      </c>
      <c r="K62" s="3">
        <v>0</v>
      </c>
    </row>
    <row r="63" spans="1:11" ht="30" customHeight="1" x14ac:dyDescent="0.15">
      <c r="A63" s="2" t="s">
        <v>187</v>
      </c>
      <c r="B63" s="1" t="s">
        <v>188</v>
      </c>
      <c r="C63" s="1" t="s">
        <v>189</v>
      </c>
      <c r="D63" s="1"/>
      <c r="E63" s="3">
        <v>40408973.859999999</v>
      </c>
      <c r="F63" s="3">
        <v>32885373.460000001</v>
      </c>
      <c r="G63" s="3">
        <v>4942081.78</v>
      </c>
      <c r="H63" s="3">
        <v>2581518.62</v>
      </c>
      <c r="I63" s="3">
        <v>35374111.740000002</v>
      </c>
      <c r="J63" s="3">
        <v>35374111.740000002</v>
      </c>
      <c r="K63" s="3">
        <v>0</v>
      </c>
    </row>
    <row r="64" spans="1:11" ht="23.1" customHeight="1" x14ac:dyDescent="0.15">
      <c r="A64" s="2" t="s">
        <v>190</v>
      </c>
      <c r="B64" s="1" t="s">
        <v>191</v>
      </c>
      <c r="C64" s="1" t="s">
        <v>189</v>
      </c>
      <c r="D64" s="1" t="s">
        <v>192</v>
      </c>
      <c r="E64" s="3">
        <v>40408973.859999999</v>
      </c>
      <c r="F64" s="3">
        <v>32885373.460000001</v>
      </c>
      <c r="G64" s="3">
        <v>4942081.78</v>
      </c>
      <c r="H64" s="3">
        <v>2581518.62</v>
      </c>
      <c r="I64" s="3">
        <v>35374111.740000002</v>
      </c>
      <c r="J64" s="3">
        <v>35374111.740000002</v>
      </c>
      <c r="K64" s="3">
        <v>0</v>
      </c>
    </row>
    <row r="65" spans="1:11" ht="15" customHeight="1" x14ac:dyDescent="0.15">
      <c r="A65" s="2" t="s">
        <v>193</v>
      </c>
      <c r="B65" s="1" t="s">
        <v>194</v>
      </c>
      <c r="C65" s="1" t="s">
        <v>189</v>
      </c>
      <c r="D65" s="1" t="s">
        <v>162</v>
      </c>
      <c r="E65" s="3">
        <v>0</v>
      </c>
      <c r="F65" s="3" t="s">
        <v>70</v>
      </c>
      <c r="G65" s="3" t="s">
        <v>70</v>
      </c>
      <c r="H65" s="3">
        <v>0</v>
      </c>
      <c r="I65" s="3">
        <v>0</v>
      </c>
      <c r="J65" s="3">
        <v>0</v>
      </c>
      <c r="K65" s="3">
        <v>0</v>
      </c>
    </row>
    <row r="66" spans="1:11" ht="15" customHeight="1" x14ac:dyDescent="0.15">
      <c r="A66" s="2" t="s">
        <v>177</v>
      </c>
      <c r="B66" s="1" t="s">
        <v>195</v>
      </c>
      <c r="C66" s="1" t="s">
        <v>189</v>
      </c>
      <c r="D66" s="1" t="s">
        <v>179</v>
      </c>
      <c r="E66" s="3">
        <v>0</v>
      </c>
      <c r="F66" s="3" t="s">
        <v>70</v>
      </c>
      <c r="G66" s="3" t="s">
        <v>70</v>
      </c>
      <c r="H66" s="3">
        <v>0</v>
      </c>
      <c r="I66" s="3">
        <v>0</v>
      </c>
      <c r="J66" s="3">
        <v>0</v>
      </c>
      <c r="K66" s="3">
        <v>0</v>
      </c>
    </row>
    <row r="67" spans="1:11" ht="15" customHeight="1" x14ac:dyDescent="0.15">
      <c r="A67" s="2" t="s">
        <v>196</v>
      </c>
      <c r="B67" s="1" t="s">
        <v>197</v>
      </c>
      <c r="C67" s="1" t="s">
        <v>198</v>
      </c>
      <c r="D67" s="1"/>
      <c r="E67" s="3">
        <v>4389440</v>
      </c>
      <c r="F67" s="3" t="s">
        <v>70</v>
      </c>
      <c r="G67" s="3" t="s">
        <v>70</v>
      </c>
      <c r="H67" s="3">
        <v>4389440</v>
      </c>
      <c r="I67" s="3">
        <v>2632860</v>
      </c>
      <c r="J67" s="3">
        <v>2632860</v>
      </c>
      <c r="K67" s="3">
        <v>0</v>
      </c>
    </row>
    <row r="68" spans="1:11" ht="23.1" customHeight="1" x14ac:dyDescent="0.15">
      <c r="A68" s="2" t="s">
        <v>199</v>
      </c>
      <c r="B68" s="1" t="s">
        <v>200</v>
      </c>
      <c r="C68" s="1" t="s">
        <v>201</v>
      </c>
      <c r="D68" s="1" t="s">
        <v>202</v>
      </c>
      <c r="E68" s="3">
        <v>0</v>
      </c>
      <c r="F68" s="3" t="s">
        <v>70</v>
      </c>
      <c r="G68" s="3" t="s">
        <v>70</v>
      </c>
      <c r="H68" s="3">
        <v>0</v>
      </c>
      <c r="I68" s="3">
        <v>0</v>
      </c>
      <c r="J68" s="3">
        <v>0</v>
      </c>
      <c r="K68" s="3">
        <v>0</v>
      </c>
    </row>
    <row r="69" spans="1:11" ht="38.1" customHeight="1" x14ac:dyDescent="0.15">
      <c r="A69" s="2" t="s">
        <v>203</v>
      </c>
      <c r="B69" s="1" t="s">
        <v>204</v>
      </c>
      <c r="C69" s="1" t="s">
        <v>205</v>
      </c>
      <c r="D69" s="1" t="s">
        <v>202</v>
      </c>
      <c r="E69" s="3">
        <v>0</v>
      </c>
      <c r="F69" s="3" t="s">
        <v>70</v>
      </c>
      <c r="G69" s="3" t="s">
        <v>70</v>
      </c>
      <c r="H69" s="3">
        <v>0</v>
      </c>
      <c r="I69" s="3">
        <v>0</v>
      </c>
      <c r="J69" s="3">
        <v>0</v>
      </c>
      <c r="K69" s="3">
        <v>0</v>
      </c>
    </row>
    <row r="70" spans="1:11" ht="30" customHeight="1" x14ac:dyDescent="0.15">
      <c r="A70" s="2" t="s">
        <v>206</v>
      </c>
      <c r="B70" s="1" t="s">
        <v>207</v>
      </c>
      <c r="C70" s="1" t="s">
        <v>208</v>
      </c>
      <c r="D70" s="1"/>
      <c r="E70" s="3">
        <v>4389440</v>
      </c>
      <c r="F70" s="3" t="s">
        <v>70</v>
      </c>
      <c r="G70" s="3" t="s">
        <v>70</v>
      </c>
      <c r="H70" s="3">
        <v>4389440</v>
      </c>
      <c r="I70" s="3">
        <v>2632860</v>
      </c>
      <c r="J70" s="3">
        <v>2632860</v>
      </c>
      <c r="K70" s="3">
        <v>0</v>
      </c>
    </row>
    <row r="71" spans="1:11" ht="23.1" customHeight="1" x14ac:dyDescent="0.15">
      <c r="A71" s="2" t="s">
        <v>209</v>
      </c>
      <c r="B71" s="1" t="s">
        <v>210</v>
      </c>
      <c r="C71" s="1" t="s">
        <v>208</v>
      </c>
      <c r="D71" s="1" t="s">
        <v>211</v>
      </c>
      <c r="E71" s="3">
        <v>0</v>
      </c>
      <c r="F71" s="3" t="s">
        <v>70</v>
      </c>
      <c r="G71" s="3" t="s">
        <v>70</v>
      </c>
      <c r="H71" s="3">
        <v>0</v>
      </c>
      <c r="I71" s="3">
        <v>0</v>
      </c>
      <c r="J71" s="3">
        <v>0</v>
      </c>
      <c r="K71" s="3">
        <v>0</v>
      </c>
    </row>
    <row r="72" spans="1:11" ht="38.1" customHeight="1" x14ac:dyDescent="0.15">
      <c r="A72" s="2" t="s">
        <v>212</v>
      </c>
      <c r="B72" s="1" t="s">
        <v>213</v>
      </c>
      <c r="C72" s="1" t="s">
        <v>208</v>
      </c>
      <c r="D72" s="1" t="s">
        <v>214</v>
      </c>
      <c r="E72" s="3">
        <v>4389440</v>
      </c>
      <c r="F72" s="3" t="s">
        <v>70</v>
      </c>
      <c r="G72" s="3" t="s">
        <v>70</v>
      </c>
      <c r="H72" s="3">
        <v>4389440</v>
      </c>
      <c r="I72" s="3">
        <v>2632860</v>
      </c>
      <c r="J72" s="3">
        <v>2632860</v>
      </c>
      <c r="K72" s="3">
        <v>0</v>
      </c>
    </row>
    <row r="73" spans="1:11" ht="45" customHeight="1" x14ac:dyDescent="0.15">
      <c r="A73" s="2" t="s">
        <v>215</v>
      </c>
      <c r="B73" s="1" t="s">
        <v>216</v>
      </c>
      <c r="C73" s="1" t="s">
        <v>217</v>
      </c>
      <c r="D73" s="1" t="s">
        <v>214</v>
      </c>
      <c r="E73" s="3">
        <v>0</v>
      </c>
      <c r="F73" s="3" t="s">
        <v>70</v>
      </c>
      <c r="G73" s="3" t="s">
        <v>70</v>
      </c>
      <c r="H73" s="3">
        <v>0</v>
      </c>
      <c r="I73" s="3">
        <v>0</v>
      </c>
      <c r="J73" s="3">
        <v>0</v>
      </c>
      <c r="K73" s="3">
        <v>0</v>
      </c>
    </row>
    <row r="74" spans="1:11" ht="15" customHeight="1" x14ac:dyDescent="0.15">
      <c r="A74" s="2" t="s">
        <v>218</v>
      </c>
      <c r="B74" s="1" t="s">
        <v>219</v>
      </c>
      <c r="C74" s="1" t="s">
        <v>220</v>
      </c>
      <c r="D74" s="1"/>
      <c r="E74" s="3">
        <v>0</v>
      </c>
      <c r="F74" s="3" t="s">
        <v>70</v>
      </c>
      <c r="G74" s="3" t="s">
        <v>70</v>
      </c>
      <c r="H74" s="3">
        <v>0</v>
      </c>
      <c r="I74" s="3">
        <v>0</v>
      </c>
      <c r="J74" s="3">
        <v>0</v>
      </c>
      <c r="K74" s="3">
        <v>0</v>
      </c>
    </row>
    <row r="75" spans="1:11" ht="38.1" customHeight="1" x14ac:dyDescent="0.15">
      <c r="A75" s="2" t="s">
        <v>221</v>
      </c>
      <c r="B75" s="1" t="s">
        <v>222</v>
      </c>
      <c r="C75" s="1" t="s">
        <v>220</v>
      </c>
      <c r="D75" s="1" t="s">
        <v>211</v>
      </c>
      <c r="E75" s="3">
        <v>0</v>
      </c>
      <c r="F75" s="3" t="s">
        <v>70</v>
      </c>
      <c r="G75" s="3" t="s">
        <v>70</v>
      </c>
      <c r="H75" s="3">
        <v>0</v>
      </c>
      <c r="I75" s="3">
        <v>0</v>
      </c>
      <c r="J75" s="3">
        <v>0</v>
      </c>
      <c r="K75" s="3">
        <v>0</v>
      </c>
    </row>
    <row r="76" spans="1:11" ht="15" customHeight="1" x14ac:dyDescent="0.15">
      <c r="A76" s="2" t="s">
        <v>223</v>
      </c>
      <c r="B76" s="1" t="s">
        <v>224</v>
      </c>
      <c r="C76" s="1" t="s">
        <v>220</v>
      </c>
      <c r="D76" s="1" t="s">
        <v>214</v>
      </c>
      <c r="E76" s="3">
        <v>0</v>
      </c>
      <c r="F76" s="3" t="s">
        <v>70</v>
      </c>
      <c r="G76" s="3" t="s">
        <v>70</v>
      </c>
      <c r="H76" s="3">
        <v>0</v>
      </c>
      <c r="I76" s="3">
        <v>0</v>
      </c>
      <c r="J76" s="3">
        <v>0</v>
      </c>
      <c r="K76" s="3">
        <v>0</v>
      </c>
    </row>
    <row r="77" spans="1:11" ht="15" customHeight="1" x14ac:dyDescent="0.15">
      <c r="A77" s="2" t="s">
        <v>225</v>
      </c>
      <c r="B77" s="1" t="s">
        <v>226</v>
      </c>
      <c r="C77" s="1" t="s">
        <v>227</v>
      </c>
      <c r="D77" s="1"/>
      <c r="E77" s="3">
        <v>2634430.48</v>
      </c>
      <c r="F77" s="3">
        <v>2335224.7799999998</v>
      </c>
      <c r="G77" s="3">
        <v>110013.51</v>
      </c>
      <c r="H77" s="3">
        <v>189192.19</v>
      </c>
      <c r="I77" s="3">
        <v>2456416.9700000002</v>
      </c>
      <c r="J77" s="3">
        <v>2456416.9700000002</v>
      </c>
      <c r="K77" s="3">
        <v>0</v>
      </c>
    </row>
    <row r="78" spans="1:11" ht="23.1" customHeight="1" x14ac:dyDescent="0.15">
      <c r="A78" s="2" t="s">
        <v>228</v>
      </c>
      <c r="B78" s="1" t="s">
        <v>229</v>
      </c>
      <c r="C78" s="1" t="s">
        <v>230</v>
      </c>
      <c r="D78" s="1" t="s">
        <v>231</v>
      </c>
      <c r="E78" s="3">
        <v>2417594.33</v>
      </c>
      <c r="F78" s="3">
        <v>2226388.63</v>
      </c>
      <c r="G78" s="3">
        <v>110013.51</v>
      </c>
      <c r="H78" s="3">
        <v>81192.19</v>
      </c>
      <c r="I78" s="3">
        <v>2307580.8199999998</v>
      </c>
      <c r="J78" s="3">
        <v>2307580.8199999998</v>
      </c>
      <c r="K78" s="3">
        <v>0</v>
      </c>
    </row>
    <row r="79" spans="1:11" ht="30" customHeight="1" x14ac:dyDescent="0.15">
      <c r="A79" s="2" t="s">
        <v>232</v>
      </c>
      <c r="B79" s="1" t="s">
        <v>233</v>
      </c>
      <c r="C79" s="1" t="s">
        <v>234</v>
      </c>
      <c r="D79" s="1" t="s">
        <v>231</v>
      </c>
      <c r="E79" s="3">
        <v>201836.15</v>
      </c>
      <c r="F79" s="3">
        <v>108836.15</v>
      </c>
      <c r="G79" s="3" t="s">
        <v>70</v>
      </c>
      <c r="H79" s="3">
        <v>93000</v>
      </c>
      <c r="I79" s="3">
        <v>138836.15</v>
      </c>
      <c r="J79" s="3">
        <v>138836.15</v>
      </c>
      <c r="K79" s="3">
        <v>0</v>
      </c>
    </row>
    <row r="80" spans="1:11" ht="15" customHeight="1" x14ac:dyDescent="0.15">
      <c r="A80" s="2" t="s">
        <v>235</v>
      </c>
      <c r="B80" s="1" t="s">
        <v>236</v>
      </c>
      <c r="C80" s="1" t="s">
        <v>237</v>
      </c>
      <c r="D80" s="1"/>
      <c r="E80" s="3">
        <v>15000</v>
      </c>
      <c r="F80" s="3" t="s">
        <v>70</v>
      </c>
      <c r="G80" s="3" t="s">
        <v>70</v>
      </c>
      <c r="H80" s="3">
        <v>15000</v>
      </c>
      <c r="I80" s="3">
        <v>10000</v>
      </c>
      <c r="J80" s="3">
        <v>10000</v>
      </c>
      <c r="K80" s="3">
        <v>0</v>
      </c>
    </row>
    <row r="81" spans="1:11" ht="38.1" customHeight="1" x14ac:dyDescent="0.15">
      <c r="A81" s="2" t="s">
        <v>238</v>
      </c>
      <c r="B81" s="1" t="s">
        <v>239</v>
      </c>
      <c r="C81" s="1" t="s">
        <v>237</v>
      </c>
      <c r="D81" s="1" t="s">
        <v>231</v>
      </c>
      <c r="E81" s="3">
        <v>0</v>
      </c>
      <c r="F81" s="3" t="s">
        <v>70</v>
      </c>
      <c r="G81" s="3" t="s">
        <v>70</v>
      </c>
      <c r="H81" s="3">
        <v>0</v>
      </c>
      <c r="I81" s="3">
        <v>0</v>
      </c>
      <c r="J81" s="3">
        <v>0</v>
      </c>
      <c r="K81" s="3">
        <v>0</v>
      </c>
    </row>
    <row r="82" spans="1:11" ht="15" customHeight="1" x14ac:dyDescent="0.15">
      <c r="A82" s="2" t="s">
        <v>240</v>
      </c>
      <c r="B82" s="1" t="s">
        <v>241</v>
      </c>
      <c r="C82" s="1" t="s">
        <v>237</v>
      </c>
      <c r="D82" s="1" t="s">
        <v>242</v>
      </c>
      <c r="E82" s="3">
        <v>10000</v>
      </c>
      <c r="F82" s="3" t="s">
        <v>70</v>
      </c>
      <c r="G82" s="3" t="s">
        <v>70</v>
      </c>
      <c r="H82" s="3">
        <v>10000</v>
      </c>
      <c r="I82" s="3">
        <v>10000</v>
      </c>
      <c r="J82" s="3">
        <v>10000</v>
      </c>
      <c r="K82" s="3">
        <v>0</v>
      </c>
    </row>
    <row r="83" spans="1:11" ht="15" customHeight="1" x14ac:dyDescent="0.15">
      <c r="A83" s="2" t="s">
        <v>243</v>
      </c>
      <c r="B83" s="1" t="s">
        <v>244</v>
      </c>
      <c r="C83" s="1" t="s">
        <v>237</v>
      </c>
      <c r="D83" s="1" t="s">
        <v>245</v>
      </c>
      <c r="E83" s="3">
        <v>5000</v>
      </c>
      <c r="F83" s="3" t="s">
        <v>70</v>
      </c>
      <c r="G83" s="3" t="s">
        <v>70</v>
      </c>
      <c r="H83" s="3">
        <v>5000</v>
      </c>
      <c r="I83" s="3">
        <v>0</v>
      </c>
      <c r="J83" s="3">
        <v>0</v>
      </c>
      <c r="K83" s="3">
        <v>0</v>
      </c>
    </row>
    <row r="84" spans="1:11" ht="15" customHeight="1" x14ac:dyDescent="0.15">
      <c r="A84" s="2" t="s">
        <v>246</v>
      </c>
      <c r="B84" s="1" t="s">
        <v>247</v>
      </c>
      <c r="C84" s="1" t="s">
        <v>237</v>
      </c>
      <c r="D84" s="1" t="s">
        <v>248</v>
      </c>
      <c r="E84" s="3">
        <v>0</v>
      </c>
      <c r="F84" s="3" t="s">
        <v>70</v>
      </c>
      <c r="G84" s="3" t="s">
        <v>70</v>
      </c>
      <c r="H84" s="3">
        <v>0</v>
      </c>
      <c r="I84" s="3">
        <v>0</v>
      </c>
      <c r="J84" s="3">
        <v>0</v>
      </c>
      <c r="K84" s="3">
        <v>0</v>
      </c>
    </row>
    <row r="85" spans="1:11" ht="15" customHeight="1" x14ac:dyDescent="0.15">
      <c r="A85" s="2" t="s">
        <v>249</v>
      </c>
      <c r="B85" s="1" t="s">
        <v>250</v>
      </c>
      <c r="C85" s="1" t="s">
        <v>237</v>
      </c>
      <c r="D85" s="1" t="s">
        <v>251</v>
      </c>
      <c r="E85" s="3">
        <v>0</v>
      </c>
      <c r="F85" s="3" t="s">
        <v>70</v>
      </c>
      <c r="G85" s="3" t="s">
        <v>70</v>
      </c>
      <c r="H85" s="3">
        <v>0</v>
      </c>
      <c r="I85" s="3">
        <v>0</v>
      </c>
      <c r="J85" s="3">
        <v>0</v>
      </c>
      <c r="K85" s="3">
        <v>0</v>
      </c>
    </row>
    <row r="86" spans="1:11" ht="15" customHeight="1" x14ac:dyDescent="0.15">
      <c r="A86" s="2" t="s">
        <v>223</v>
      </c>
      <c r="B86" s="1" t="s">
        <v>252</v>
      </c>
      <c r="C86" s="1" t="s">
        <v>237</v>
      </c>
      <c r="D86" s="1" t="s">
        <v>214</v>
      </c>
      <c r="E86" s="3">
        <v>0</v>
      </c>
      <c r="F86" s="3" t="s">
        <v>70</v>
      </c>
      <c r="G86" s="3" t="s">
        <v>70</v>
      </c>
      <c r="H86" s="3">
        <v>0</v>
      </c>
      <c r="I86" s="3">
        <v>0</v>
      </c>
      <c r="J86" s="3">
        <v>0</v>
      </c>
      <c r="K86" s="3">
        <v>0</v>
      </c>
    </row>
    <row r="87" spans="1:11" ht="15" customHeight="1" x14ac:dyDescent="0.15">
      <c r="A87" s="2" t="s">
        <v>253</v>
      </c>
      <c r="B87" s="1" t="s">
        <v>254</v>
      </c>
      <c r="C87" s="1" t="s">
        <v>237</v>
      </c>
      <c r="D87" s="1" t="s">
        <v>255</v>
      </c>
      <c r="E87" s="3">
        <v>0</v>
      </c>
      <c r="F87" s="3" t="s">
        <v>70</v>
      </c>
      <c r="G87" s="3" t="s">
        <v>70</v>
      </c>
      <c r="H87" s="3">
        <v>0</v>
      </c>
      <c r="I87" s="3">
        <v>0</v>
      </c>
      <c r="J87" s="3">
        <v>0</v>
      </c>
      <c r="K87" s="3">
        <v>0</v>
      </c>
    </row>
    <row r="88" spans="1:11" ht="15" customHeight="1" x14ac:dyDescent="0.15">
      <c r="A88" s="2" t="s">
        <v>256</v>
      </c>
      <c r="B88" s="1" t="s">
        <v>257</v>
      </c>
      <c r="C88" s="1" t="s">
        <v>62</v>
      </c>
      <c r="D88" s="1"/>
      <c r="E88" s="3">
        <v>0</v>
      </c>
      <c r="F88" s="3" t="s">
        <v>70</v>
      </c>
      <c r="G88" s="3" t="s">
        <v>70</v>
      </c>
      <c r="H88" s="3">
        <v>0</v>
      </c>
      <c r="I88" s="3">
        <v>0</v>
      </c>
      <c r="J88" s="3">
        <v>0</v>
      </c>
      <c r="K88" s="3">
        <v>0</v>
      </c>
    </row>
    <row r="89" spans="1:11" ht="23.1" customHeight="1" x14ac:dyDescent="0.15">
      <c r="A89" s="2" t="s">
        <v>258</v>
      </c>
      <c r="B89" s="1" t="s">
        <v>259</v>
      </c>
      <c r="C89" s="1" t="s">
        <v>260</v>
      </c>
      <c r="D89" s="1" t="s">
        <v>261</v>
      </c>
      <c r="E89" s="3">
        <v>0</v>
      </c>
      <c r="F89" s="3" t="s">
        <v>70</v>
      </c>
      <c r="G89" s="3" t="s">
        <v>70</v>
      </c>
      <c r="H89" s="3">
        <v>0</v>
      </c>
      <c r="I89" s="3">
        <v>0</v>
      </c>
      <c r="J89" s="3">
        <v>0</v>
      </c>
      <c r="K89" s="3">
        <v>0</v>
      </c>
    </row>
    <row r="90" spans="1:11" ht="15" customHeight="1" x14ac:dyDescent="0.15">
      <c r="A90" s="2" t="s">
        <v>262</v>
      </c>
      <c r="B90" s="1" t="s">
        <v>263</v>
      </c>
      <c r="C90" s="1" t="s">
        <v>264</v>
      </c>
      <c r="D90" s="1" t="s">
        <v>261</v>
      </c>
      <c r="E90" s="3">
        <v>0</v>
      </c>
      <c r="F90" s="3" t="s">
        <v>70</v>
      </c>
      <c r="G90" s="3" t="s">
        <v>70</v>
      </c>
      <c r="H90" s="3">
        <v>0</v>
      </c>
      <c r="I90" s="3">
        <v>0</v>
      </c>
      <c r="J90" s="3">
        <v>0</v>
      </c>
      <c r="K90" s="3">
        <v>0</v>
      </c>
    </row>
    <row r="91" spans="1:11" ht="30" customHeight="1" x14ac:dyDescent="0.15">
      <c r="A91" s="2" t="s">
        <v>265</v>
      </c>
      <c r="B91" s="1" t="s">
        <v>266</v>
      </c>
      <c r="C91" s="1" t="s">
        <v>267</v>
      </c>
      <c r="D91" s="1" t="s">
        <v>268</v>
      </c>
      <c r="E91" s="3">
        <v>0</v>
      </c>
      <c r="F91" s="3" t="s">
        <v>70</v>
      </c>
      <c r="G91" s="3" t="s">
        <v>70</v>
      </c>
      <c r="H91" s="3">
        <v>0</v>
      </c>
      <c r="I91" s="3">
        <v>0</v>
      </c>
      <c r="J91" s="3">
        <v>0</v>
      </c>
      <c r="K91" s="3">
        <v>0</v>
      </c>
    </row>
    <row r="92" spans="1:11" ht="15" customHeight="1" x14ac:dyDescent="0.15">
      <c r="A92" s="2" t="s">
        <v>269</v>
      </c>
      <c r="B92" s="1" t="s">
        <v>270</v>
      </c>
      <c r="C92" s="1" t="s">
        <v>271</v>
      </c>
      <c r="D92" s="1" t="s">
        <v>268</v>
      </c>
      <c r="E92" s="3">
        <v>0</v>
      </c>
      <c r="F92" s="3" t="s">
        <v>70</v>
      </c>
      <c r="G92" s="3" t="s">
        <v>70</v>
      </c>
      <c r="H92" s="3">
        <v>0</v>
      </c>
      <c r="I92" s="3">
        <v>0</v>
      </c>
      <c r="J92" s="3">
        <v>0</v>
      </c>
      <c r="K92" s="3">
        <v>0</v>
      </c>
    </row>
    <row r="93" spans="1:11" ht="15" customHeight="1" x14ac:dyDescent="0.15">
      <c r="A93" s="2" t="s">
        <v>272</v>
      </c>
      <c r="B93" s="1" t="s">
        <v>273</v>
      </c>
      <c r="C93" s="1" t="s">
        <v>274</v>
      </c>
      <c r="D93" s="1"/>
      <c r="E93" s="3">
        <v>0</v>
      </c>
      <c r="F93" s="3" t="s">
        <v>70</v>
      </c>
      <c r="G93" s="3" t="s">
        <v>70</v>
      </c>
      <c r="H93" s="3">
        <v>0</v>
      </c>
      <c r="I93" s="3">
        <v>0</v>
      </c>
      <c r="J93" s="3">
        <v>0</v>
      </c>
      <c r="K93" s="3">
        <v>0</v>
      </c>
    </row>
    <row r="94" spans="1:11" ht="23.1" customHeight="1" x14ac:dyDescent="0.15">
      <c r="A94" s="2" t="s">
        <v>275</v>
      </c>
      <c r="B94" s="1" t="s">
        <v>276</v>
      </c>
      <c r="C94" s="1" t="s">
        <v>274</v>
      </c>
      <c r="D94" s="1" t="s">
        <v>277</v>
      </c>
      <c r="E94" s="3">
        <v>0</v>
      </c>
      <c r="F94" s="3" t="s">
        <v>70</v>
      </c>
      <c r="G94" s="3" t="s">
        <v>70</v>
      </c>
      <c r="H94" s="3">
        <v>0</v>
      </c>
      <c r="I94" s="3">
        <v>0</v>
      </c>
      <c r="J94" s="3">
        <v>0</v>
      </c>
      <c r="K94" s="3">
        <v>0</v>
      </c>
    </row>
    <row r="95" spans="1:11" ht="15" customHeight="1" x14ac:dyDescent="0.15">
      <c r="A95" s="2" t="s">
        <v>278</v>
      </c>
      <c r="B95" s="1" t="s">
        <v>279</v>
      </c>
      <c r="C95" s="1" t="s">
        <v>274</v>
      </c>
      <c r="D95" s="1" t="s">
        <v>255</v>
      </c>
      <c r="E95" s="3">
        <v>0</v>
      </c>
      <c r="F95" s="3" t="s">
        <v>70</v>
      </c>
      <c r="G95" s="3" t="s">
        <v>70</v>
      </c>
      <c r="H95" s="3">
        <v>0</v>
      </c>
      <c r="I95" s="3">
        <v>0</v>
      </c>
      <c r="J95" s="3">
        <v>0</v>
      </c>
      <c r="K95" s="3">
        <v>0</v>
      </c>
    </row>
    <row r="96" spans="1:11" ht="30" customHeight="1" x14ac:dyDescent="0.15">
      <c r="A96" s="2" t="s">
        <v>280</v>
      </c>
      <c r="B96" s="1" t="s">
        <v>281</v>
      </c>
      <c r="C96" s="1" t="s">
        <v>282</v>
      </c>
      <c r="D96" s="1"/>
      <c r="E96" s="3">
        <v>0</v>
      </c>
      <c r="F96" s="3" t="s">
        <v>70</v>
      </c>
      <c r="G96" s="3" t="s">
        <v>70</v>
      </c>
      <c r="H96" s="3">
        <v>0</v>
      </c>
      <c r="I96" s="3">
        <v>0</v>
      </c>
      <c r="J96" s="3">
        <v>0</v>
      </c>
      <c r="K96" s="3">
        <v>0</v>
      </c>
    </row>
    <row r="97" spans="1:11" ht="23.1" customHeight="1" x14ac:dyDescent="0.15">
      <c r="A97" s="2" t="s">
        <v>283</v>
      </c>
      <c r="B97" s="1" t="s">
        <v>284</v>
      </c>
      <c r="C97" s="1" t="s">
        <v>282</v>
      </c>
      <c r="D97" s="1" t="s">
        <v>277</v>
      </c>
      <c r="E97" s="3">
        <v>0</v>
      </c>
      <c r="F97" s="3" t="s">
        <v>70</v>
      </c>
      <c r="G97" s="3" t="s">
        <v>70</v>
      </c>
      <c r="H97" s="3">
        <v>0</v>
      </c>
      <c r="I97" s="3">
        <v>0</v>
      </c>
      <c r="J97" s="3">
        <v>0</v>
      </c>
      <c r="K97" s="3">
        <v>0</v>
      </c>
    </row>
    <row r="98" spans="1:11" ht="15" customHeight="1" x14ac:dyDescent="0.15">
      <c r="A98" s="2" t="s">
        <v>285</v>
      </c>
      <c r="B98" s="1" t="s">
        <v>286</v>
      </c>
      <c r="C98" s="1" t="s">
        <v>282</v>
      </c>
      <c r="D98" s="1" t="s">
        <v>255</v>
      </c>
      <c r="E98" s="3">
        <v>0</v>
      </c>
      <c r="F98" s="3" t="s">
        <v>70</v>
      </c>
      <c r="G98" s="3" t="s">
        <v>70</v>
      </c>
      <c r="H98" s="3">
        <v>0</v>
      </c>
      <c r="I98" s="3">
        <v>0</v>
      </c>
      <c r="J98" s="3">
        <v>0</v>
      </c>
      <c r="K98" s="3">
        <v>0</v>
      </c>
    </row>
    <row r="99" spans="1:11" ht="15" customHeight="1" x14ac:dyDescent="0.15">
      <c r="A99" s="2" t="s">
        <v>287</v>
      </c>
      <c r="B99" s="1" t="s">
        <v>288</v>
      </c>
      <c r="C99" s="1" t="s">
        <v>62</v>
      </c>
      <c r="D99" s="1"/>
      <c r="E99" s="3">
        <v>0</v>
      </c>
      <c r="F99" s="3" t="s">
        <v>70</v>
      </c>
      <c r="G99" s="3" t="s">
        <v>70</v>
      </c>
      <c r="H99" s="3">
        <v>0</v>
      </c>
      <c r="I99" s="3">
        <v>0</v>
      </c>
      <c r="J99" s="3">
        <v>0</v>
      </c>
      <c r="K99" s="3">
        <v>0</v>
      </c>
    </row>
    <row r="100" spans="1:11" ht="30" customHeight="1" x14ac:dyDescent="0.15">
      <c r="A100" s="2" t="s">
        <v>289</v>
      </c>
      <c r="B100" s="1" t="s">
        <v>290</v>
      </c>
      <c r="C100" s="1" t="s">
        <v>291</v>
      </c>
      <c r="D100" s="1" t="s">
        <v>292</v>
      </c>
      <c r="E100" s="3">
        <v>0</v>
      </c>
      <c r="F100" s="3" t="s">
        <v>70</v>
      </c>
      <c r="G100" s="3" t="s">
        <v>70</v>
      </c>
      <c r="H100" s="3">
        <v>0</v>
      </c>
      <c r="I100" s="3">
        <v>0</v>
      </c>
      <c r="J100" s="3">
        <v>0</v>
      </c>
      <c r="K100" s="3">
        <v>0</v>
      </c>
    </row>
    <row r="101" spans="1:11" ht="15" customHeight="1" x14ac:dyDescent="0.15">
      <c r="A101" s="2" t="s">
        <v>293</v>
      </c>
      <c r="B101" s="1" t="s">
        <v>294</v>
      </c>
      <c r="C101" s="1" t="s">
        <v>62</v>
      </c>
      <c r="D101" s="1"/>
      <c r="E101" s="3">
        <v>126930968.38</v>
      </c>
      <c r="F101" s="3">
        <v>54485162.159999996</v>
      </c>
      <c r="G101" s="3">
        <v>63702272.57</v>
      </c>
      <c r="H101" s="3">
        <v>8743533.6500000004</v>
      </c>
      <c r="I101" s="3">
        <v>55096721.780000001</v>
      </c>
      <c r="J101" s="3">
        <v>44420721.780000001</v>
      </c>
      <c r="K101" s="3">
        <v>0</v>
      </c>
    </row>
    <row r="102" spans="1:11" ht="23.1" customHeight="1" x14ac:dyDescent="0.15">
      <c r="A102" s="2" t="s">
        <v>295</v>
      </c>
      <c r="B102" s="1" t="s">
        <v>296</v>
      </c>
      <c r="C102" s="1" t="s">
        <v>261</v>
      </c>
      <c r="D102" s="1" t="s">
        <v>174</v>
      </c>
      <c r="E102" s="3">
        <v>0</v>
      </c>
      <c r="F102" s="3" t="s">
        <v>70</v>
      </c>
      <c r="G102" s="3" t="s">
        <v>70</v>
      </c>
      <c r="H102" s="3">
        <v>0</v>
      </c>
      <c r="I102" s="3">
        <v>0</v>
      </c>
      <c r="J102" s="3">
        <v>0</v>
      </c>
      <c r="K102" s="3">
        <v>0</v>
      </c>
    </row>
    <row r="103" spans="1:11" ht="30" customHeight="1" x14ac:dyDescent="0.15">
      <c r="A103" s="2" t="s">
        <v>297</v>
      </c>
      <c r="B103" s="1" t="s">
        <v>298</v>
      </c>
      <c r="C103" s="1" t="s">
        <v>299</v>
      </c>
      <c r="D103" s="1"/>
      <c r="E103" s="3">
        <v>0</v>
      </c>
      <c r="F103" s="3" t="s">
        <v>70</v>
      </c>
      <c r="G103" s="3" t="s">
        <v>70</v>
      </c>
      <c r="H103" s="3">
        <v>0</v>
      </c>
      <c r="I103" s="3">
        <v>0</v>
      </c>
      <c r="J103" s="3">
        <v>0</v>
      </c>
      <c r="K103" s="3">
        <v>0</v>
      </c>
    </row>
    <row r="104" spans="1:11" ht="38.1" customHeight="1" x14ac:dyDescent="0.15">
      <c r="A104" s="2" t="s">
        <v>300</v>
      </c>
      <c r="B104" s="1" t="s">
        <v>301</v>
      </c>
      <c r="C104" s="1" t="s">
        <v>299</v>
      </c>
      <c r="D104" s="1" t="s">
        <v>302</v>
      </c>
      <c r="E104" s="3">
        <v>0</v>
      </c>
      <c r="F104" s="3" t="s">
        <v>70</v>
      </c>
      <c r="G104" s="3" t="s">
        <v>70</v>
      </c>
      <c r="H104" s="3">
        <v>0</v>
      </c>
      <c r="I104" s="3">
        <v>0</v>
      </c>
      <c r="J104" s="3">
        <v>0</v>
      </c>
      <c r="K104" s="3">
        <v>0</v>
      </c>
    </row>
    <row r="105" spans="1:11" ht="15" customHeight="1" x14ac:dyDescent="0.15">
      <c r="A105" s="2" t="s">
        <v>303</v>
      </c>
      <c r="B105" s="1" t="s">
        <v>304</v>
      </c>
      <c r="C105" s="1" t="s">
        <v>299</v>
      </c>
      <c r="D105" s="1" t="s">
        <v>174</v>
      </c>
      <c r="E105" s="3">
        <v>0</v>
      </c>
      <c r="F105" s="3" t="s">
        <v>70</v>
      </c>
      <c r="G105" s="3" t="s">
        <v>70</v>
      </c>
      <c r="H105" s="3">
        <v>0</v>
      </c>
      <c r="I105" s="3">
        <v>0</v>
      </c>
      <c r="J105" s="3">
        <v>0</v>
      </c>
      <c r="K105" s="3">
        <v>0</v>
      </c>
    </row>
    <row r="106" spans="1:11" ht="45" customHeight="1" x14ac:dyDescent="0.15">
      <c r="A106" s="2" t="s">
        <v>305</v>
      </c>
      <c r="B106" s="1" t="s">
        <v>306</v>
      </c>
      <c r="C106" s="1" t="s">
        <v>299</v>
      </c>
      <c r="D106" s="1" t="s">
        <v>307</v>
      </c>
      <c r="E106" s="3">
        <v>0</v>
      </c>
      <c r="F106" s="3" t="s">
        <v>70</v>
      </c>
      <c r="G106" s="3" t="s">
        <v>70</v>
      </c>
      <c r="H106" s="3">
        <v>0</v>
      </c>
      <c r="I106" s="3">
        <v>0</v>
      </c>
      <c r="J106" s="3">
        <v>0</v>
      </c>
      <c r="K106" s="3">
        <v>0</v>
      </c>
    </row>
    <row r="107" spans="1:11" ht="15" customHeight="1" x14ac:dyDescent="0.15">
      <c r="A107" s="2" t="s">
        <v>308</v>
      </c>
      <c r="B107" s="1" t="s">
        <v>309</v>
      </c>
      <c r="C107" s="1" t="s">
        <v>299</v>
      </c>
      <c r="D107" s="1" t="s">
        <v>310</v>
      </c>
      <c r="E107" s="3">
        <v>0</v>
      </c>
      <c r="F107" s="3" t="s">
        <v>70</v>
      </c>
      <c r="G107" s="3" t="s">
        <v>70</v>
      </c>
      <c r="H107" s="3">
        <v>0</v>
      </c>
      <c r="I107" s="3">
        <v>0</v>
      </c>
      <c r="J107" s="3">
        <v>0</v>
      </c>
      <c r="K107" s="3">
        <v>0</v>
      </c>
    </row>
    <row r="108" spans="1:11" ht="15" customHeight="1" x14ac:dyDescent="0.15">
      <c r="A108" s="2" t="s">
        <v>311</v>
      </c>
      <c r="B108" s="1" t="s">
        <v>312</v>
      </c>
      <c r="C108" s="1" t="s">
        <v>299</v>
      </c>
      <c r="D108" s="1" t="s">
        <v>313</v>
      </c>
      <c r="E108" s="3">
        <v>0</v>
      </c>
      <c r="F108" s="3" t="s">
        <v>70</v>
      </c>
      <c r="G108" s="3" t="s">
        <v>70</v>
      </c>
      <c r="H108" s="3">
        <v>0</v>
      </c>
      <c r="I108" s="3">
        <v>0</v>
      </c>
      <c r="J108" s="3">
        <v>0</v>
      </c>
      <c r="K108" s="3">
        <v>0</v>
      </c>
    </row>
    <row r="109" spans="1:11" ht="15" customHeight="1" x14ac:dyDescent="0.15">
      <c r="A109" s="2" t="s">
        <v>314</v>
      </c>
      <c r="B109" s="1" t="s">
        <v>315</v>
      </c>
      <c r="C109" s="1" t="s">
        <v>316</v>
      </c>
      <c r="D109" s="1"/>
      <c r="E109" s="3">
        <v>95957740.019999996</v>
      </c>
      <c r="F109" s="3">
        <v>28500587.760000002</v>
      </c>
      <c r="G109" s="3">
        <v>60031230.700000003</v>
      </c>
      <c r="H109" s="3">
        <v>7425921.5599999996</v>
      </c>
      <c r="I109" s="3">
        <v>30444717.91</v>
      </c>
      <c r="J109" s="3">
        <v>19768717.91</v>
      </c>
      <c r="K109" s="3">
        <v>0</v>
      </c>
    </row>
    <row r="110" spans="1:11" ht="23.1" customHeight="1" x14ac:dyDescent="0.15">
      <c r="A110" s="2" t="s">
        <v>317</v>
      </c>
      <c r="B110" s="1" t="s">
        <v>318</v>
      </c>
      <c r="C110" s="1" t="s">
        <v>316</v>
      </c>
      <c r="D110" s="1"/>
      <c r="E110" s="3">
        <v>53842318.280000001</v>
      </c>
      <c r="F110" s="3">
        <v>21952072.760000002</v>
      </c>
      <c r="G110" s="3">
        <v>28727334.050000001</v>
      </c>
      <c r="H110" s="3">
        <v>3162911.47</v>
      </c>
      <c r="I110" s="3">
        <v>25943902.57</v>
      </c>
      <c r="J110" s="3">
        <v>15267902.57</v>
      </c>
      <c r="K110" s="3">
        <v>0</v>
      </c>
    </row>
    <row r="111" spans="1:11" ht="23.1" customHeight="1" x14ac:dyDescent="0.15">
      <c r="A111" s="2" t="s">
        <v>319</v>
      </c>
      <c r="B111" s="1" t="s">
        <v>320</v>
      </c>
      <c r="C111" s="1" t="s">
        <v>316</v>
      </c>
      <c r="D111" s="1" t="s">
        <v>321</v>
      </c>
      <c r="E111" s="3">
        <v>332071.90999999997</v>
      </c>
      <c r="F111" s="3">
        <v>237563.11</v>
      </c>
      <c r="G111" s="3">
        <v>18508.8</v>
      </c>
      <c r="H111" s="3">
        <v>76000</v>
      </c>
      <c r="I111" s="3">
        <v>285680</v>
      </c>
      <c r="J111" s="3">
        <v>285680</v>
      </c>
      <c r="K111" s="3">
        <v>0</v>
      </c>
    </row>
    <row r="112" spans="1:11" ht="15" customHeight="1" x14ac:dyDescent="0.15">
      <c r="A112" s="2" t="s">
        <v>169</v>
      </c>
      <c r="B112" s="1" t="s">
        <v>322</v>
      </c>
      <c r="C112" s="1" t="s">
        <v>316</v>
      </c>
      <c r="D112" s="1" t="s">
        <v>171</v>
      </c>
      <c r="E112" s="3">
        <v>100000</v>
      </c>
      <c r="F112" s="3">
        <v>100000</v>
      </c>
      <c r="G112" s="3" t="s">
        <v>70</v>
      </c>
      <c r="H112" s="3">
        <v>0</v>
      </c>
      <c r="I112" s="3">
        <v>100000</v>
      </c>
      <c r="J112" s="3">
        <v>100000</v>
      </c>
      <c r="K112" s="3">
        <v>0</v>
      </c>
    </row>
    <row r="113" spans="1:11" ht="15" customHeight="1" x14ac:dyDescent="0.15">
      <c r="A113" s="2" t="s">
        <v>323</v>
      </c>
      <c r="B113" s="1" t="s">
        <v>324</v>
      </c>
      <c r="C113" s="1" t="s">
        <v>316</v>
      </c>
      <c r="D113" s="1" t="s">
        <v>325</v>
      </c>
      <c r="E113" s="3">
        <v>460951.65</v>
      </c>
      <c r="F113" s="3">
        <v>393074.61</v>
      </c>
      <c r="G113" s="3">
        <v>67877.039999999994</v>
      </c>
      <c r="H113" s="3">
        <v>0</v>
      </c>
      <c r="I113" s="3">
        <v>323812.74</v>
      </c>
      <c r="J113" s="3">
        <v>323812.74</v>
      </c>
      <c r="K113" s="3">
        <v>0</v>
      </c>
    </row>
    <row r="114" spans="1:11" ht="15" customHeight="1" x14ac:dyDescent="0.15">
      <c r="A114" s="2" t="s">
        <v>326</v>
      </c>
      <c r="B114" s="1" t="s">
        <v>327</v>
      </c>
      <c r="C114" s="1" t="s">
        <v>316</v>
      </c>
      <c r="D114" s="1" t="s">
        <v>328</v>
      </c>
      <c r="E114" s="3">
        <v>0</v>
      </c>
      <c r="F114" s="3" t="s">
        <v>70</v>
      </c>
      <c r="G114" s="3" t="s">
        <v>70</v>
      </c>
      <c r="H114" s="3">
        <v>0</v>
      </c>
      <c r="I114" s="3">
        <v>0</v>
      </c>
      <c r="J114" s="3">
        <v>0</v>
      </c>
      <c r="K114" s="3">
        <v>0</v>
      </c>
    </row>
    <row r="115" spans="1:11" ht="15" customHeight="1" x14ac:dyDescent="0.15">
      <c r="A115" s="2" t="s">
        <v>329</v>
      </c>
      <c r="B115" s="1" t="s">
        <v>330</v>
      </c>
      <c r="C115" s="1" t="s">
        <v>316</v>
      </c>
      <c r="D115" s="1" t="s">
        <v>302</v>
      </c>
      <c r="E115" s="3">
        <v>13093169.24</v>
      </c>
      <c r="F115" s="3">
        <v>4866799.46</v>
      </c>
      <c r="G115" s="3">
        <v>6183473.21</v>
      </c>
      <c r="H115" s="3">
        <v>2042896.57</v>
      </c>
      <c r="I115" s="3">
        <v>2067313.35</v>
      </c>
      <c r="J115" s="3">
        <v>2067313.35</v>
      </c>
      <c r="K115" s="3">
        <v>0</v>
      </c>
    </row>
    <row r="116" spans="1:11" ht="15" customHeight="1" x14ac:dyDescent="0.15">
      <c r="A116" s="2" t="s">
        <v>331</v>
      </c>
      <c r="B116" s="1" t="s">
        <v>332</v>
      </c>
      <c r="C116" s="1" t="s">
        <v>316</v>
      </c>
      <c r="D116" s="1" t="s">
        <v>174</v>
      </c>
      <c r="E116" s="3">
        <v>39769969.850000001</v>
      </c>
      <c r="F116" s="3">
        <v>16268479.949999999</v>
      </c>
      <c r="G116" s="3">
        <v>22457475</v>
      </c>
      <c r="H116" s="3">
        <v>1044014.9</v>
      </c>
      <c r="I116" s="3">
        <v>23080940.850000001</v>
      </c>
      <c r="J116" s="3">
        <v>12404940.85</v>
      </c>
      <c r="K116" s="3">
        <v>0</v>
      </c>
    </row>
    <row r="117" spans="1:11" ht="15" customHeight="1" x14ac:dyDescent="0.15">
      <c r="A117" s="2" t="s">
        <v>333</v>
      </c>
      <c r="B117" s="1" t="s">
        <v>334</v>
      </c>
      <c r="C117" s="1" t="s">
        <v>316</v>
      </c>
      <c r="D117" s="1" t="s">
        <v>335</v>
      </c>
      <c r="E117" s="3">
        <v>86155.63</v>
      </c>
      <c r="F117" s="3">
        <v>86155.63</v>
      </c>
      <c r="G117" s="3" t="s">
        <v>70</v>
      </c>
      <c r="H117" s="3">
        <v>0</v>
      </c>
      <c r="I117" s="3">
        <v>86155.63</v>
      </c>
      <c r="J117" s="3">
        <v>86155.63</v>
      </c>
      <c r="K117" s="3">
        <v>0</v>
      </c>
    </row>
    <row r="118" spans="1:11" ht="15" customHeight="1" x14ac:dyDescent="0.15">
      <c r="A118" s="2" t="s">
        <v>336</v>
      </c>
      <c r="B118" s="1" t="s">
        <v>337</v>
      </c>
      <c r="C118" s="1" t="s">
        <v>316</v>
      </c>
      <c r="D118" s="1" t="s">
        <v>338</v>
      </c>
      <c r="E118" s="3">
        <v>0</v>
      </c>
      <c r="F118" s="3" t="s">
        <v>70</v>
      </c>
      <c r="G118" s="3" t="s">
        <v>70</v>
      </c>
      <c r="H118" s="3">
        <v>0</v>
      </c>
      <c r="I118" s="3">
        <v>0</v>
      </c>
      <c r="J118" s="3">
        <v>0</v>
      </c>
      <c r="K118" s="3">
        <v>0</v>
      </c>
    </row>
    <row r="119" spans="1:11" ht="15" customHeight="1" x14ac:dyDescent="0.15">
      <c r="A119" s="2" t="s">
        <v>339</v>
      </c>
      <c r="B119" s="1" t="s">
        <v>340</v>
      </c>
      <c r="C119" s="1" t="s">
        <v>316</v>
      </c>
      <c r="D119" s="1" t="s">
        <v>341</v>
      </c>
      <c r="E119" s="3">
        <v>0</v>
      </c>
      <c r="F119" s="3" t="s">
        <v>70</v>
      </c>
      <c r="G119" s="3" t="s">
        <v>70</v>
      </c>
      <c r="H119" s="3">
        <v>0</v>
      </c>
      <c r="I119" s="3">
        <v>0</v>
      </c>
      <c r="J119" s="3">
        <v>0</v>
      </c>
      <c r="K119" s="3">
        <v>0</v>
      </c>
    </row>
    <row r="120" spans="1:11" ht="15" customHeight="1" x14ac:dyDescent="0.15">
      <c r="A120" s="2" t="s">
        <v>342</v>
      </c>
      <c r="B120" s="1" t="s">
        <v>343</v>
      </c>
      <c r="C120" s="1" t="s">
        <v>316</v>
      </c>
      <c r="D120" s="1"/>
      <c r="E120" s="3">
        <v>42115421.740000002</v>
      </c>
      <c r="F120" s="3">
        <v>6548515</v>
      </c>
      <c r="G120" s="3">
        <v>31303896.649999999</v>
      </c>
      <c r="H120" s="3">
        <v>4263010.09</v>
      </c>
      <c r="I120" s="3">
        <v>4500815.34</v>
      </c>
      <c r="J120" s="3">
        <v>4500815.34</v>
      </c>
      <c r="K120" s="3">
        <v>0</v>
      </c>
    </row>
    <row r="121" spans="1:11" ht="23.1" customHeight="1" x14ac:dyDescent="0.15">
      <c r="A121" s="2" t="s">
        <v>344</v>
      </c>
      <c r="B121" s="1" t="s">
        <v>345</v>
      </c>
      <c r="C121" s="1" t="s">
        <v>316</v>
      </c>
      <c r="D121" s="1" t="s">
        <v>307</v>
      </c>
      <c r="E121" s="3">
        <v>21954465.91</v>
      </c>
      <c r="F121" s="3">
        <v>1500000</v>
      </c>
      <c r="G121" s="3">
        <v>17422655.82</v>
      </c>
      <c r="H121" s="3">
        <v>3031810.09</v>
      </c>
      <c r="I121" s="3">
        <v>2999810.09</v>
      </c>
      <c r="J121" s="3">
        <v>2999810.09</v>
      </c>
      <c r="K121" s="3">
        <v>0</v>
      </c>
    </row>
    <row r="122" spans="1:11" ht="15" customHeight="1" x14ac:dyDescent="0.15">
      <c r="A122" s="2" t="s">
        <v>346</v>
      </c>
      <c r="B122" s="1" t="s">
        <v>347</v>
      </c>
      <c r="C122" s="1" t="s">
        <v>316</v>
      </c>
      <c r="D122" s="1" t="s">
        <v>201</v>
      </c>
      <c r="E122" s="3">
        <v>0</v>
      </c>
      <c r="F122" s="3" t="s">
        <v>70</v>
      </c>
      <c r="G122" s="3" t="s">
        <v>70</v>
      </c>
      <c r="H122" s="3">
        <v>0</v>
      </c>
      <c r="I122" s="3">
        <v>0</v>
      </c>
      <c r="J122" s="3">
        <v>0</v>
      </c>
      <c r="K122" s="3">
        <v>0</v>
      </c>
    </row>
    <row r="123" spans="1:11" ht="15" customHeight="1" x14ac:dyDescent="0.15">
      <c r="A123" s="2" t="s">
        <v>348</v>
      </c>
      <c r="B123" s="1" t="s">
        <v>349</v>
      </c>
      <c r="C123" s="1" t="s">
        <v>316</v>
      </c>
      <c r="D123" s="1" t="s">
        <v>350</v>
      </c>
      <c r="E123" s="3">
        <v>0</v>
      </c>
      <c r="F123" s="3" t="s">
        <v>70</v>
      </c>
      <c r="G123" s="3" t="s">
        <v>70</v>
      </c>
      <c r="H123" s="3">
        <v>0</v>
      </c>
      <c r="I123" s="3">
        <v>0</v>
      </c>
      <c r="J123" s="3">
        <v>0</v>
      </c>
      <c r="K123" s="3">
        <v>0</v>
      </c>
    </row>
    <row r="124" spans="1:11" ht="15" customHeight="1" x14ac:dyDescent="0.15">
      <c r="A124" s="2" t="s">
        <v>351</v>
      </c>
      <c r="B124" s="1" t="s">
        <v>352</v>
      </c>
      <c r="C124" s="1" t="s">
        <v>316</v>
      </c>
      <c r="D124" s="1" t="s">
        <v>353</v>
      </c>
      <c r="E124" s="3">
        <v>0</v>
      </c>
      <c r="F124" s="3" t="s">
        <v>70</v>
      </c>
      <c r="G124" s="3" t="s">
        <v>70</v>
      </c>
      <c r="H124" s="3">
        <v>0</v>
      </c>
      <c r="I124" s="3">
        <v>0</v>
      </c>
      <c r="J124" s="3">
        <v>0</v>
      </c>
      <c r="K124" s="3">
        <v>0</v>
      </c>
    </row>
    <row r="125" spans="1:11" ht="15" customHeight="1" x14ac:dyDescent="0.15">
      <c r="A125" s="2" t="s">
        <v>354</v>
      </c>
      <c r="B125" s="1" t="s">
        <v>355</v>
      </c>
      <c r="C125" s="1" t="s">
        <v>316</v>
      </c>
      <c r="D125" s="1" t="s">
        <v>356</v>
      </c>
      <c r="E125" s="3">
        <v>0</v>
      </c>
      <c r="F125" s="3" t="s">
        <v>70</v>
      </c>
      <c r="G125" s="3" t="s">
        <v>70</v>
      </c>
      <c r="H125" s="3">
        <v>0</v>
      </c>
      <c r="I125" s="3">
        <v>0</v>
      </c>
      <c r="J125" s="3">
        <v>0</v>
      </c>
      <c r="K125" s="3">
        <v>0</v>
      </c>
    </row>
    <row r="126" spans="1:11" ht="15" customHeight="1" x14ac:dyDescent="0.15">
      <c r="A126" s="2" t="s">
        <v>357</v>
      </c>
      <c r="B126" s="1" t="s">
        <v>358</v>
      </c>
      <c r="C126" s="1" t="s">
        <v>316</v>
      </c>
      <c r="D126" s="1" t="s">
        <v>359</v>
      </c>
      <c r="E126" s="3">
        <v>990000</v>
      </c>
      <c r="F126" s="3">
        <v>690000</v>
      </c>
      <c r="G126" s="3" t="s">
        <v>70</v>
      </c>
      <c r="H126" s="3">
        <v>300000</v>
      </c>
      <c r="I126" s="3">
        <v>990000</v>
      </c>
      <c r="J126" s="3">
        <v>990000</v>
      </c>
      <c r="K126" s="3">
        <v>0</v>
      </c>
    </row>
    <row r="127" spans="1:11" ht="15" customHeight="1" x14ac:dyDescent="0.15">
      <c r="A127" s="2" t="s">
        <v>360</v>
      </c>
      <c r="B127" s="1" t="s">
        <v>361</v>
      </c>
      <c r="C127" s="1" t="s">
        <v>316</v>
      </c>
      <c r="D127" s="1" t="s">
        <v>310</v>
      </c>
      <c r="E127" s="3">
        <v>1469884</v>
      </c>
      <c r="F127" s="3">
        <v>700000</v>
      </c>
      <c r="G127" s="3">
        <v>169884</v>
      </c>
      <c r="H127" s="3">
        <v>600000</v>
      </c>
      <c r="I127" s="3">
        <v>200000</v>
      </c>
      <c r="J127" s="3">
        <v>200000</v>
      </c>
      <c r="K127" s="3">
        <v>0</v>
      </c>
    </row>
    <row r="128" spans="1:11" ht="15" customHeight="1" x14ac:dyDescent="0.15">
      <c r="A128" s="2" t="s">
        <v>362</v>
      </c>
      <c r="B128" s="1" t="s">
        <v>363</v>
      </c>
      <c r="C128" s="1" t="s">
        <v>316</v>
      </c>
      <c r="D128" s="1" t="s">
        <v>364</v>
      </c>
      <c r="E128" s="3">
        <v>6193586.8300000001</v>
      </c>
      <c r="F128" s="3">
        <v>200000</v>
      </c>
      <c r="G128" s="3">
        <v>5893586.8300000001</v>
      </c>
      <c r="H128" s="3">
        <v>100000</v>
      </c>
      <c r="I128" s="3">
        <v>0</v>
      </c>
      <c r="J128" s="3">
        <v>0</v>
      </c>
      <c r="K128" s="3">
        <v>0</v>
      </c>
    </row>
    <row r="129" spans="1:11" ht="15" customHeight="1" x14ac:dyDescent="0.15">
      <c r="A129" s="2" t="s">
        <v>365</v>
      </c>
      <c r="B129" s="1" t="s">
        <v>366</v>
      </c>
      <c r="C129" s="1" t="s">
        <v>316</v>
      </c>
      <c r="D129" s="1" t="s">
        <v>367</v>
      </c>
      <c r="E129" s="3">
        <v>3748750</v>
      </c>
      <c r="F129" s="3">
        <v>3300000</v>
      </c>
      <c r="G129" s="3">
        <v>317550</v>
      </c>
      <c r="H129" s="3">
        <v>131200</v>
      </c>
      <c r="I129" s="3">
        <v>152490.25</v>
      </c>
      <c r="J129" s="3">
        <v>152490.25</v>
      </c>
      <c r="K129" s="3">
        <v>0</v>
      </c>
    </row>
    <row r="130" spans="1:11" ht="15" customHeight="1" x14ac:dyDescent="0.15">
      <c r="A130" s="2" t="s">
        <v>368</v>
      </c>
      <c r="B130" s="1" t="s">
        <v>369</v>
      </c>
      <c r="C130" s="1" t="s">
        <v>316</v>
      </c>
      <c r="D130" s="1" t="s">
        <v>313</v>
      </c>
      <c r="E130" s="3">
        <v>7500220</v>
      </c>
      <c r="F130" s="3" t="s">
        <v>70</v>
      </c>
      <c r="G130" s="3">
        <v>7500220</v>
      </c>
      <c r="H130" s="3">
        <v>0</v>
      </c>
      <c r="I130" s="3">
        <v>0</v>
      </c>
      <c r="J130" s="3">
        <v>0</v>
      </c>
      <c r="K130" s="3">
        <v>0</v>
      </c>
    </row>
    <row r="131" spans="1:11" ht="23.1" customHeight="1" x14ac:dyDescent="0.15">
      <c r="A131" s="2" t="s">
        <v>370</v>
      </c>
      <c r="B131" s="1" t="s">
        <v>371</v>
      </c>
      <c r="C131" s="1" t="s">
        <v>316</v>
      </c>
      <c r="D131" s="1" t="s">
        <v>372</v>
      </c>
      <c r="E131" s="3">
        <v>258515</v>
      </c>
      <c r="F131" s="3">
        <v>158515</v>
      </c>
      <c r="G131" s="3" t="s">
        <v>70</v>
      </c>
      <c r="H131" s="3">
        <v>100000</v>
      </c>
      <c r="I131" s="3">
        <v>158515</v>
      </c>
      <c r="J131" s="3">
        <v>158515</v>
      </c>
      <c r="K131" s="3">
        <v>0</v>
      </c>
    </row>
    <row r="132" spans="1:11" ht="30" customHeight="1" x14ac:dyDescent="0.15">
      <c r="A132" s="2" t="s">
        <v>373</v>
      </c>
      <c r="B132" s="1" t="s">
        <v>374</v>
      </c>
      <c r="C132" s="1" t="s">
        <v>316</v>
      </c>
      <c r="D132" s="1" t="s">
        <v>375</v>
      </c>
      <c r="E132" s="3">
        <v>0</v>
      </c>
      <c r="F132" s="3" t="s">
        <v>70</v>
      </c>
      <c r="G132" s="3" t="s">
        <v>70</v>
      </c>
      <c r="H132" s="3">
        <v>0</v>
      </c>
      <c r="I132" s="3">
        <v>0</v>
      </c>
      <c r="J132" s="3">
        <v>0</v>
      </c>
      <c r="K132" s="3">
        <v>0</v>
      </c>
    </row>
    <row r="133" spans="1:11" ht="30" customHeight="1" x14ac:dyDescent="0.15">
      <c r="A133" s="2" t="s">
        <v>376</v>
      </c>
      <c r="B133" s="1" t="s">
        <v>377</v>
      </c>
      <c r="C133" s="1" t="s">
        <v>316</v>
      </c>
      <c r="D133" s="1" t="s">
        <v>378</v>
      </c>
      <c r="E133" s="3">
        <v>0</v>
      </c>
      <c r="F133" s="3" t="s">
        <v>70</v>
      </c>
      <c r="G133" s="3" t="s">
        <v>70</v>
      </c>
      <c r="H133" s="3">
        <v>0</v>
      </c>
      <c r="I133" s="3">
        <v>0</v>
      </c>
      <c r="J133" s="3">
        <v>0</v>
      </c>
      <c r="K133" s="3">
        <v>0</v>
      </c>
    </row>
    <row r="134" spans="1:11" ht="38.1" customHeight="1" x14ac:dyDescent="0.15">
      <c r="A134" s="2" t="s">
        <v>379</v>
      </c>
      <c r="B134" s="1" t="s">
        <v>380</v>
      </c>
      <c r="C134" s="1" t="s">
        <v>381</v>
      </c>
      <c r="D134" s="1"/>
      <c r="E134" s="3">
        <v>0</v>
      </c>
      <c r="F134" s="3" t="s">
        <v>70</v>
      </c>
      <c r="G134" s="3" t="s">
        <v>70</v>
      </c>
      <c r="H134" s="3">
        <v>0</v>
      </c>
      <c r="I134" s="3">
        <v>0</v>
      </c>
      <c r="J134" s="3">
        <v>0</v>
      </c>
      <c r="K134" s="3">
        <v>0</v>
      </c>
    </row>
    <row r="135" spans="1:11" ht="15" customHeight="1" x14ac:dyDescent="0.15">
      <c r="A135" s="2" t="s">
        <v>382</v>
      </c>
      <c r="B135" s="1" t="s">
        <v>383</v>
      </c>
      <c r="C135" s="1" t="s">
        <v>384</v>
      </c>
      <c r="D135" s="1" t="s">
        <v>325</v>
      </c>
      <c r="E135" s="3">
        <v>30973228.359999999</v>
      </c>
      <c r="F135" s="3">
        <v>25984574.399999999</v>
      </c>
      <c r="G135" s="3">
        <v>3671041.87</v>
      </c>
      <c r="H135" s="3">
        <v>1317612.0900000001</v>
      </c>
      <c r="I135" s="3">
        <v>24652003.870000001</v>
      </c>
      <c r="J135" s="3">
        <v>24652003.870000001</v>
      </c>
      <c r="K135" s="3">
        <v>0</v>
      </c>
    </row>
    <row r="136" spans="1:11" ht="15" customHeight="1" x14ac:dyDescent="0.15">
      <c r="A136" s="2" t="s">
        <v>385</v>
      </c>
      <c r="B136" s="1" t="s">
        <v>386</v>
      </c>
      <c r="C136" s="1" t="s">
        <v>387</v>
      </c>
      <c r="D136" s="1"/>
      <c r="E136" s="3">
        <v>0</v>
      </c>
      <c r="F136" s="3" t="s">
        <v>70</v>
      </c>
      <c r="G136" s="3" t="s">
        <v>70</v>
      </c>
      <c r="H136" s="3">
        <v>0</v>
      </c>
      <c r="I136" s="3">
        <v>0</v>
      </c>
      <c r="J136" s="3">
        <v>0</v>
      </c>
      <c r="K136" s="3">
        <v>0</v>
      </c>
    </row>
    <row r="137" spans="1:11" ht="38.1" customHeight="1" x14ac:dyDescent="0.15">
      <c r="A137" s="2" t="s">
        <v>388</v>
      </c>
      <c r="B137" s="1" t="s">
        <v>389</v>
      </c>
      <c r="C137" s="1" t="s">
        <v>390</v>
      </c>
      <c r="D137" s="1"/>
      <c r="E137" s="3">
        <v>0</v>
      </c>
      <c r="F137" s="3" t="s">
        <v>70</v>
      </c>
      <c r="G137" s="3" t="s">
        <v>70</v>
      </c>
      <c r="H137" s="3">
        <v>0</v>
      </c>
      <c r="I137" s="3">
        <v>0</v>
      </c>
      <c r="J137" s="3">
        <v>0</v>
      </c>
      <c r="K137" s="3">
        <v>0</v>
      </c>
    </row>
    <row r="138" spans="1:11" ht="30" customHeight="1" x14ac:dyDescent="0.15">
      <c r="A138" s="2" t="s">
        <v>391</v>
      </c>
      <c r="B138" s="1" t="s">
        <v>392</v>
      </c>
      <c r="C138" s="1" t="s">
        <v>393</v>
      </c>
      <c r="D138" s="1"/>
      <c r="E138" s="3">
        <v>0</v>
      </c>
      <c r="F138" s="3" t="s">
        <v>70</v>
      </c>
      <c r="G138" s="3" t="s">
        <v>70</v>
      </c>
      <c r="H138" s="3">
        <v>0</v>
      </c>
      <c r="I138" s="3">
        <v>0</v>
      </c>
      <c r="J138" s="3">
        <v>0</v>
      </c>
      <c r="K138" s="3">
        <v>0</v>
      </c>
    </row>
    <row r="139" spans="1:11" ht="15" customHeight="1" x14ac:dyDescent="0.15">
      <c r="A139" s="2" t="s">
        <v>394</v>
      </c>
      <c r="B139" s="1" t="s">
        <v>395</v>
      </c>
      <c r="C139" s="1" t="s">
        <v>396</v>
      </c>
      <c r="D139" s="1"/>
      <c r="E139" s="3">
        <v>0</v>
      </c>
      <c r="F139" s="3" t="s">
        <v>70</v>
      </c>
      <c r="G139" s="3" t="s">
        <v>70</v>
      </c>
      <c r="H139" s="3">
        <v>0</v>
      </c>
      <c r="I139" s="3">
        <v>0</v>
      </c>
      <c r="J139" s="3">
        <v>0</v>
      </c>
      <c r="K139" s="3">
        <v>0</v>
      </c>
    </row>
    <row r="140" spans="1:11" ht="15" customHeight="1" x14ac:dyDescent="0.15">
      <c r="A140" s="2" t="s">
        <v>397</v>
      </c>
      <c r="B140" s="1" t="s">
        <v>398</v>
      </c>
      <c r="C140" s="1" t="s">
        <v>399</v>
      </c>
      <c r="D140" s="1"/>
      <c r="E140" s="3">
        <v>0</v>
      </c>
      <c r="F140" s="3" t="s">
        <v>70</v>
      </c>
      <c r="G140" s="3" t="s">
        <v>70</v>
      </c>
      <c r="H140" s="3">
        <v>0</v>
      </c>
      <c r="I140" s="3">
        <v>0</v>
      </c>
      <c r="J140" s="3">
        <v>0</v>
      </c>
      <c r="K140" s="3">
        <v>0</v>
      </c>
    </row>
    <row r="141" spans="1:11" ht="23.1" customHeight="1" x14ac:dyDescent="0.15">
      <c r="A141" s="2" t="s">
        <v>400</v>
      </c>
      <c r="B141" s="1" t="s">
        <v>401</v>
      </c>
      <c r="C141" s="1"/>
      <c r="D141" s="1"/>
      <c r="E141" s="3">
        <v>0</v>
      </c>
      <c r="F141" s="3" t="s">
        <v>70</v>
      </c>
      <c r="G141" s="3" t="s">
        <v>70</v>
      </c>
      <c r="H141" s="3">
        <v>0</v>
      </c>
      <c r="I141" s="3">
        <v>0</v>
      </c>
      <c r="J141" s="3">
        <v>0</v>
      </c>
      <c r="K141" s="3">
        <v>0</v>
      </c>
    </row>
    <row r="142" spans="1:11" ht="15" customHeight="1" x14ac:dyDescent="0.15">
      <c r="A142" s="2" t="s">
        <v>402</v>
      </c>
      <c r="B142" s="1" t="s">
        <v>403</v>
      </c>
      <c r="C142" s="1"/>
      <c r="D142" s="1"/>
      <c r="E142" s="3">
        <v>0</v>
      </c>
      <c r="F142" s="3" t="s">
        <v>70</v>
      </c>
      <c r="G142" s="3" t="s">
        <v>70</v>
      </c>
      <c r="H142" s="3">
        <v>0</v>
      </c>
      <c r="I142" s="3">
        <v>0</v>
      </c>
      <c r="J142" s="3">
        <v>0</v>
      </c>
      <c r="K142" s="3">
        <v>0</v>
      </c>
    </row>
    <row r="143" spans="1:11" ht="15" customHeight="1" x14ac:dyDescent="0.15">
      <c r="A143" s="2" t="s">
        <v>404</v>
      </c>
      <c r="B143" s="1" t="s">
        <v>405</v>
      </c>
      <c r="C143" s="1"/>
      <c r="D143" s="1"/>
      <c r="E143" s="3">
        <v>0</v>
      </c>
      <c r="F143" s="3" t="s">
        <v>70</v>
      </c>
      <c r="G143" s="3" t="s">
        <v>70</v>
      </c>
      <c r="H143" s="3">
        <v>0</v>
      </c>
      <c r="I143" s="3">
        <v>0</v>
      </c>
      <c r="J143" s="3">
        <v>0</v>
      </c>
      <c r="K143" s="3">
        <v>0</v>
      </c>
    </row>
    <row r="144" spans="1:11" ht="15" customHeight="1" x14ac:dyDescent="0.15">
      <c r="A144" s="2" t="s">
        <v>406</v>
      </c>
      <c r="B144" s="1" t="s">
        <v>407</v>
      </c>
      <c r="C144" s="1" t="s">
        <v>62</v>
      </c>
      <c r="D144" s="1"/>
      <c r="E144" s="3">
        <v>4689444.21</v>
      </c>
      <c r="F144" s="3" t="s">
        <v>70</v>
      </c>
      <c r="G144" s="3">
        <v>4689444.21</v>
      </c>
      <c r="H144" s="3">
        <v>0</v>
      </c>
      <c r="I144" s="3">
        <v>0</v>
      </c>
      <c r="J144" s="3">
        <v>0</v>
      </c>
      <c r="K144" s="3">
        <v>0</v>
      </c>
    </row>
    <row r="145" spans="1:11" ht="23.1" customHeight="1" x14ac:dyDescent="0.15">
      <c r="A145" s="2" t="s">
        <v>408</v>
      </c>
      <c r="B145" s="1" t="s">
        <v>409</v>
      </c>
      <c r="C145" s="1" t="s">
        <v>410</v>
      </c>
      <c r="D145" s="1"/>
      <c r="E145" s="3">
        <v>4689444.21</v>
      </c>
      <c r="F145" s="3" t="s">
        <v>70</v>
      </c>
      <c r="G145" s="3">
        <v>4689444.21</v>
      </c>
      <c r="H145" s="3">
        <v>0</v>
      </c>
      <c r="I145" s="3">
        <v>0</v>
      </c>
      <c r="J145" s="3">
        <v>0</v>
      </c>
      <c r="K145" s="3">
        <v>0</v>
      </c>
    </row>
    <row r="146" spans="1:11" ht="15" customHeight="1" x14ac:dyDescent="0.15">
      <c r="A146" s="2" t="s">
        <v>411</v>
      </c>
      <c r="B146" s="1" t="s">
        <v>412</v>
      </c>
      <c r="C146" s="1" t="s">
        <v>410</v>
      </c>
      <c r="D146" s="1"/>
      <c r="E146" s="3">
        <v>0</v>
      </c>
      <c r="F146" s="3" t="s">
        <v>70</v>
      </c>
      <c r="G146" s="3" t="s">
        <v>70</v>
      </c>
      <c r="H146" s="3">
        <v>0</v>
      </c>
      <c r="I146" s="3">
        <v>0</v>
      </c>
      <c r="J146" s="3">
        <v>0</v>
      </c>
      <c r="K146" s="3">
        <v>0</v>
      </c>
    </row>
  </sheetData>
  <sheetProtection password="DD16" sheet="1" objects="1" scenarios="1"/>
  <mergeCells count="11">
    <mergeCell ref="A2:K2"/>
    <mergeCell ref="A4:A6"/>
    <mergeCell ref="B4:B6"/>
    <mergeCell ref="C4:C6"/>
    <mergeCell ref="D4:D6"/>
    <mergeCell ref="E4:K4"/>
    <mergeCell ref="E5:E6"/>
    <mergeCell ref="F5:H5"/>
    <mergeCell ref="I5:I6"/>
    <mergeCell ref="J5:J6"/>
    <mergeCell ref="K5:K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14.28515625" customWidth="1"/>
    <col min="5" max="6" width="19.140625" customWidth="1"/>
    <col min="7" max="10" width="17.140625" customWidth="1"/>
  </cols>
  <sheetData>
    <row r="1" spans="1:10" ht="15" customHeight="1" x14ac:dyDescent="0.15"/>
    <row r="2" spans="1:10" ht="24.95" customHeight="1" x14ac:dyDescent="0.15">
      <c r="A2" s="13" t="s">
        <v>413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 x14ac:dyDescent="0.15"/>
    <row r="4" spans="1:10" ht="24.95" customHeight="1" x14ac:dyDescent="0.15">
      <c r="A4" s="18" t="s">
        <v>414</v>
      </c>
      <c r="B4" s="18" t="s">
        <v>47</v>
      </c>
      <c r="C4" s="18" t="s">
        <v>48</v>
      </c>
      <c r="D4" s="18" t="s">
        <v>415</v>
      </c>
      <c r="E4" s="18" t="s">
        <v>49</v>
      </c>
      <c r="F4" s="18" t="s">
        <v>416</v>
      </c>
      <c r="G4" s="18" t="s">
        <v>51</v>
      </c>
      <c r="H4" s="18"/>
      <c r="I4" s="18"/>
      <c r="J4" s="18"/>
    </row>
    <row r="5" spans="1:10" ht="50.1" customHeight="1" x14ac:dyDescent="0.15">
      <c r="A5" s="18"/>
      <c r="B5" s="18"/>
      <c r="C5" s="18"/>
      <c r="D5" s="18"/>
      <c r="E5" s="18"/>
      <c r="F5" s="18"/>
      <c r="G5" s="1" t="s">
        <v>417</v>
      </c>
      <c r="H5" s="1" t="s">
        <v>418</v>
      </c>
      <c r="I5" s="1" t="s">
        <v>419</v>
      </c>
      <c r="J5" s="1" t="s">
        <v>420</v>
      </c>
    </row>
    <row r="6" spans="1:10" ht="20.100000000000001" customHeight="1" x14ac:dyDescent="0.1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</row>
    <row r="7" spans="1:10" ht="15" customHeight="1" x14ac:dyDescent="0.15">
      <c r="A7" s="1" t="s">
        <v>421</v>
      </c>
      <c r="B7" s="2" t="s">
        <v>422</v>
      </c>
      <c r="C7" s="1" t="s">
        <v>423</v>
      </c>
      <c r="D7" s="1"/>
      <c r="E7" s="1"/>
      <c r="F7" s="1"/>
      <c r="G7" s="3">
        <v>126930968.38</v>
      </c>
      <c r="H7" s="3">
        <v>55096721.780000001</v>
      </c>
      <c r="I7" s="3">
        <v>44420721.780000001</v>
      </c>
      <c r="J7" s="3" t="s">
        <v>424</v>
      </c>
    </row>
    <row r="8" spans="1:10" ht="173.1" customHeight="1" x14ac:dyDescent="0.15">
      <c r="A8" s="1" t="s">
        <v>425</v>
      </c>
      <c r="B8" s="2" t="s">
        <v>426</v>
      </c>
      <c r="C8" s="1" t="s">
        <v>427</v>
      </c>
      <c r="D8" s="1"/>
      <c r="E8" s="1"/>
      <c r="F8" s="1"/>
      <c r="G8" s="3">
        <v>0</v>
      </c>
      <c r="H8" s="3">
        <v>0</v>
      </c>
      <c r="I8" s="3">
        <v>0</v>
      </c>
      <c r="J8" s="3" t="s">
        <v>424</v>
      </c>
    </row>
    <row r="9" spans="1:10" ht="45" customHeight="1" x14ac:dyDescent="0.15">
      <c r="A9" s="1" t="s">
        <v>428</v>
      </c>
      <c r="B9" s="2" t="s">
        <v>429</v>
      </c>
      <c r="C9" s="1" t="s">
        <v>430</v>
      </c>
      <c r="D9" s="1"/>
      <c r="E9" s="1"/>
      <c r="F9" s="1"/>
      <c r="G9" s="3">
        <v>0</v>
      </c>
      <c r="H9" s="3">
        <v>0</v>
      </c>
      <c r="I9" s="3">
        <v>0</v>
      </c>
      <c r="J9" s="3" t="s">
        <v>424</v>
      </c>
    </row>
    <row r="10" spans="1:10" ht="45" customHeight="1" x14ac:dyDescent="0.15">
      <c r="A10" s="1" t="s">
        <v>431</v>
      </c>
      <c r="B10" s="2" t="s">
        <v>432</v>
      </c>
      <c r="C10" s="1" t="s">
        <v>433</v>
      </c>
      <c r="D10" s="1"/>
      <c r="E10" s="1"/>
      <c r="F10" s="1"/>
      <c r="G10" s="3">
        <v>56748397.460000001</v>
      </c>
      <c r="H10" s="3">
        <v>0</v>
      </c>
      <c r="I10" s="3">
        <v>0</v>
      </c>
      <c r="J10" s="3" t="s">
        <v>424</v>
      </c>
    </row>
    <row r="11" spans="1:10" ht="15" customHeight="1" x14ac:dyDescent="0.15">
      <c r="A11" s="1" t="s">
        <v>434</v>
      </c>
      <c r="B11" s="2" t="s">
        <v>435</v>
      </c>
      <c r="C11" s="1" t="s">
        <v>436</v>
      </c>
      <c r="D11" s="1"/>
      <c r="E11" s="1"/>
      <c r="F11" s="1"/>
      <c r="G11" s="3">
        <v>56748397.460000001</v>
      </c>
      <c r="H11" s="3">
        <v>0</v>
      </c>
      <c r="I11" s="3">
        <v>0</v>
      </c>
      <c r="J11" s="3" t="s">
        <v>424</v>
      </c>
    </row>
    <row r="12" spans="1:10" ht="15" customHeight="1" x14ac:dyDescent="0.15">
      <c r="A12" s="1" t="s">
        <v>437</v>
      </c>
      <c r="B12" s="2" t="s">
        <v>438</v>
      </c>
      <c r="C12" s="1" t="s">
        <v>439</v>
      </c>
      <c r="D12" s="1"/>
      <c r="E12" s="1"/>
      <c r="F12" s="1"/>
      <c r="G12" s="3">
        <v>0</v>
      </c>
      <c r="H12" s="3">
        <v>0</v>
      </c>
      <c r="I12" s="3">
        <v>0</v>
      </c>
      <c r="J12" s="3" t="s">
        <v>424</v>
      </c>
    </row>
    <row r="13" spans="1:10" ht="45" customHeight="1" x14ac:dyDescent="0.15">
      <c r="A13" s="1" t="s">
        <v>440</v>
      </c>
      <c r="B13" s="2" t="s">
        <v>441</v>
      </c>
      <c r="C13" s="1" t="s">
        <v>442</v>
      </c>
      <c r="D13" s="1"/>
      <c r="E13" s="1"/>
      <c r="F13" s="1"/>
      <c r="G13" s="3">
        <v>70182570.920000002</v>
      </c>
      <c r="H13" s="3">
        <v>55096721.780000001</v>
      </c>
      <c r="I13" s="3">
        <v>44420721.780000001</v>
      </c>
      <c r="J13" s="3" t="s">
        <v>424</v>
      </c>
    </row>
    <row r="14" spans="1:10" ht="45" customHeight="1" x14ac:dyDescent="0.15">
      <c r="A14" s="1" t="s">
        <v>443</v>
      </c>
      <c r="B14" s="2" t="s">
        <v>444</v>
      </c>
      <c r="C14" s="1" t="s">
        <v>445</v>
      </c>
      <c r="D14" s="1"/>
      <c r="E14" s="1"/>
      <c r="F14" s="1"/>
      <c r="G14" s="3">
        <v>23783811.359999999</v>
      </c>
      <c r="H14" s="3">
        <v>38573193.729999997</v>
      </c>
      <c r="I14" s="3">
        <v>38573193.729999997</v>
      </c>
      <c r="J14" s="3" t="s">
        <v>424</v>
      </c>
    </row>
    <row r="15" spans="1:10" ht="15" customHeight="1" x14ac:dyDescent="0.15">
      <c r="A15" s="1" t="s">
        <v>446</v>
      </c>
      <c r="B15" s="2" t="s">
        <v>435</v>
      </c>
      <c r="C15" s="1" t="s">
        <v>447</v>
      </c>
      <c r="D15" s="1"/>
      <c r="E15" s="1"/>
      <c r="F15" s="1"/>
      <c r="G15" s="3">
        <v>23783811.359999999</v>
      </c>
      <c r="H15" s="3">
        <v>38573193.729999997</v>
      </c>
      <c r="I15" s="3">
        <v>38573193.729999997</v>
      </c>
      <c r="J15" s="3" t="s">
        <v>424</v>
      </c>
    </row>
    <row r="16" spans="1:10" ht="15" customHeight="1" x14ac:dyDescent="0.15">
      <c r="A16" s="1" t="s">
        <v>448</v>
      </c>
      <c r="B16" s="2" t="s">
        <v>438</v>
      </c>
      <c r="C16" s="1" t="s">
        <v>449</v>
      </c>
      <c r="D16" s="1"/>
      <c r="E16" s="1"/>
      <c r="F16" s="1"/>
      <c r="G16" s="3">
        <v>0</v>
      </c>
      <c r="H16" s="3">
        <v>0</v>
      </c>
      <c r="I16" s="3">
        <v>0</v>
      </c>
      <c r="J16" s="3" t="s">
        <v>424</v>
      </c>
    </row>
    <row r="17" spans="1:10" ht="45" customHeight="1" x14ac:dyDescent="0.15">
      <c r="A17" s="1" t="s">
        <v>450</v>
      </c>
      <c r="B17" s="2" t="s">
        <v>451</v>
      </c>
      <c r="C17" s="1" t="s">
        <v>452</v>
      </c>
      <c r="D17" s="1"/>
      <c r="E17" s="1"/>
      <c r="F17" s="1"/>
      <c r="G17" s="3">
        <v>39048528.920000002</v>
      </c>
      <c r="H17" s="3">
        <v>10676000</v>
      </c>
      <c r="I17" s="3">
        <v>0</v>
      </c>
      <c r="J17" s="3" t="s">
        <v>424</v>
      </c>
    </row>
    <row r="18" spans="1:10" ht="15" customHeight="1" x14ac:dyDescent="0.15">
      <c r="A18" s="1" t="s">
        <v>453</v>
      </c>
      <c r="B18" s="2" t="s">
        <v>435</v>
      </c>
      <c r="C18" s="1" t="s">
        <v>454</v>
      </c>
      <c r="D18" s="1"/>
      <c r="E18" s="1"/>
      <c r="F18" s="1"/>
      <c r="G18" s="3">
        <v>39048528.920000002</v>
      </c>
      <c r="H18" s="3">
        <v>10676000</v>
      </c>
      <c r="I18" s="3">
        <v>0</v>
      </c>
      <c r="J18" s="3" t="s">
        <v>424</v>
      </c>
    </row>
    <row r="19" spans="1:10" ht="15" customHeight="1" x14ac:dyDescent="0.15">
      <c r="A19" s="1" t="s">
        <v>455</v>
      </c>
      <c r="B19" s="2" t="s">
        <v>438</v>
      </c>
      <c r="C19" s="1" t="s">
        <v>456</v>
      </c>
      <c r="D19" s="1"/>
      <c r="E19" s="1"/>
      <c r="F19" s="1"/>
      <c r="G19" s="3">
        <v>0</v>
      </c>
      <c r="H19" s="3">
        <v>0</v>
      </c>
      <c r="I19" s="3">
        <v>0</v>
      </c>
      <c r="J19" s="3" t="s">
        <v>424</v>
      </c>
    </row>
    <row r="20" spans="1:10" ht="30" customHeight="1" x14ac:dyDescent="0.15">
      <c r="A20" s="1" t="s">
        <v>457</v>
      </c>
      <c r="B20" s="2" t="s">
        <v>458</v>
      </c>
      <c r="C20" s="1" t="s">
        <v>459</v>
      </c>
      <c r="D20" s="1"/>
      <c r="E20" s="1"/>
      <c r="F20" s="1"/>
      <c r="G20" s="3">
        <v>0</v>
      </c>
      <c r="H20" s="3">
        <v>0</v>
      </c>
      <c r="I20" s="3">
        <v>0</v>
      </c>
      <c r="J20" s="3" t="s">
        <v>424</v>
      </c>
    </row>
    <row r="21" spans="1:10" ht="15" customHeight="1" x14ac:dyDescent="0.15">
      <c r="A21" s="1" t="s">
        <v>460</v>
      </c>
      <c r="B21" s="2" t="s">
        <v>461</v>
      </c>
      <c r="C21" s="1" t="s">
        <v>462</v>
      </c>
      <c r="D21" s="1"/>
      <c r="E21" s="1"/>
      <c r="F21" s="1"/>
      <c r="G21" s="3">
        <v>0</v>
      </c>
      <c r="H21" s="3">
        <v>0</v>
      </c>
      <c r="I21" s="3">
        <v>0</v>
      </c>
      <c r="J21" s="3" t="s">
        <v>424</v>
      </c>
    </row>
    <row r="22" spans="1:10" ht="15" customHeight="1" x14ac:dyDescent="0.15">
      <c r="A22" s="1" t="s">
        <v>463</v>
      </c>
      <c r="B22" s="2" t="s">
        <v>435</v>
      </c>
      <c r="C22" s="1" t="s">
        <v>464</v>
      </c>
      <c r="D22" s="1"/>
      <c r="E22" s="1"/>
      <c r="F22" s="1"/>
      <c r="G22" s="3">
        <v>0</v>
      </c>
      <c r="H22" s="3">
        <v>0</v>
      </c>
      <c r="I22" s="3">
        <v>0</v>
      </c>
      <c r="J22" s="3" t="s">
        <v>424</v>
      </c>
    </row>
    <row r="23" spans="1:10" ht="15" customHeight="1" x14ac:dyDescent="0.15">
      <c r="A23" s="1" t="s">
        <v>465</v>
      </c>
      <c r="B23" s="2" t="s">
        <v>438</v>
      </c>
      <c r="C23" s="1" t="s">
        <v>466</v>
      </c>
      <c r="D23" s="1"/>
      <c r="E23" s="1"/>
      <c r="F23" s="1"/>
      <c r="G23" s="3">
        <v>0</v>
      </c>
      <c r="H23" s="3">
        <v>0</v>
      </c>
      <c r="I23" s="3">
        <v>0</v>
      </c>
      <c r="J23" s="3" t="s">
        <v>424</v>
      </c>
    </row>
    <row r="24" spans="1:10" ht="15" customHeight="1" x14ac:dyDescent="0.15">
      <c r="A24" s="1" t="s">
        <v>467</v>
      </c>
      <c r="B24" s="2" t="s">
        <v>468</v>
      </c>
      <c r="C24" s="1" t="s">
        <v>469</v>
      </c>
      <c r="D24" s="1"/>
      <c r="E24" s="1"/>
      <c r="F24" s="1"/>
      <c r="G24" s="3">
        <v>7350230.6399999997</v>
      </c>
      <c r="H24" s="3">
        <v>5847528.0499999998</v>
      </c>
      <c r="I24" s="3">
        <v>5847528.0499999998</v>
      </c>
      <c r="J24" s="3" t="s">
        <v>424</v>
      </c>
    </row>
    <row r="25" spans="1:10" ht="15" customHeight="1" x14ac:dyDescent="0.15">
      <c r="A25" s="1" t="s">
        <v>470</v>
      </c>
      <c r="B25" s="2" t="s">
        <v>435</v>
      </c>
      <c r="C25" s="1" t="s">
        <v>471</v>
      </c>
      <c r="D25" s="1"/>
      <c r="E25" s="1"/>
      <c r="F25" s="1"/>
      <c r="G25" s="3">
        <v>7350230.6399999997</v>
      </c>
      <c r="H25" s="3">
        <v>5847528.0499999998</v>
      </c>
      <c r="I25" s="3">
        <v>5847528.0499999998</v>
      </c>
      <c r="J25" s="3" t="s">
        <v>424</v>
      </c>
    </row>
    <row r="26" spans="1:10" ht="15" customHeight="1" x14ac:dyDescent="0.15">
      <c r="A26" s="1" t="s">
        <v>472</v>
      </c>
      <c r="B26" s="2" t="s">
        <v>438</v>
      </c>
      <c r="C26" s="1" t="s">
        <v>473</v>
      </c>
      <c r="D26" s="1"/>
      <c r="E26" s="1"/>
      <c r="F26" s="1"/>
      <c r="G26" s="3">
        <v>0</v>
      </c>
      <c r="H26" s="3">
        <v>0</v>
      </c>
      <c r="I26" s="3">
        <v>0</v>
      </c>
      <c r="J26" s="3" t="s">
        <v>424</v>
      </c>
    </row>
    <row r="27" spans="1:10" ht="45" customHeight="1" x14ac:dyDescent="0.15">
      <c r="A27" s="1" t="s">
        <v>474</v>
      </c>
      <c r="B27" s="2" t="s">
        <v>475</v>
      </c>
      <c r="C27" s="1" t="s">
        <v>476</v>
      </c>
      <c r="D27" s="1"/>
      <c r="E27" s="1"/>
      <c r="F27" s="1"/>
      <c r="G27" s="3">
        <v>70182570.920000002</v>
      </c>
      <c r="H27" s="3">
        <v>55096721.780000001</v>
      </c>
      <c r="I27" s="3">
        <v>44420721.780000001</v>
      </c>
      <c r="J27" s="3" t="s">
        <v>424</v>
      </c>
    </row>
    <row r="28" spans="1:10" ht="15" customHeight="1" x14ac:dyDescent="0.15">
      <c r="A28" s="1" t="s">
        <v>477</v>
      </c>
      <c r="B28" s="2" t="s">
        <v>478</v>
      </c>
      <c r="C28" s="1" t="s">
        <v>479</v>
      </c>
      <c r="D28" s="1" t="s">
        <v>480</v>
      </c>
      <c r="E28" s="1"/>
      <c r="F28" s="1"/>
      <c r="G28" s="3">
        <v>70182570.920000002</v>
      </c>
      <c r="H28" s="3">
        <v>55096721.780000001</v>
      </c>
      <c r="I28" s="3">
        <v>0</v>
      </c>
      <c r="J28" s="3" t="s">
        <v>424</v>
      </c>
    </row>
    <row r="29" spans="1:10" ht="15" customHeight="1" x14ac:dyDescent="0.15">
      <c r="A29" s="1" t="s">
        <v>481</v>
      </c>
      <c r="B29" s="2" t="s">
        <v>482</v>
      </c>
      <c r="C29" s="1" t="s">
        <v>483</v>
      </c>
      <c r="D29" s="1" t="s">
        <v>484</v>
      </c>
      <c r="E29" s="1"/>
      <c r="F29" s="1"/>
      <c r="G29" s="3">
        <v>0</v>
      </c>
      <c r="H29" s="3">
        <v>0</v>
      </c>
      <c r="I29" s="3">
        <v>44420721.780000001</v>
      </c>
      <c r="J29" s="3" t="s">
        <v>424</v>
      </c>
    </row>
    <row r="30" spans="1:10" ht="15" customHeight="1" x14ac:dyDescent="0.15">
      <c r="A30" s="1" t="s">
        <v>485</v>
      </c>
      <c r="B30" s="2" t="s">
        <v>486</v>
      </c>
      <c r="C30" s="1" t="s">
        <v>487</v>
      </c>
      <c r="D30" s="1" t="s">
        <v>488</v>
      </c>
      <c r="E30" s="1"/>
      <c r="F30" s="1"/>
      <c r="G30" s="3">
        <v>0</v>
      </c>
      <c r="H30" s="3">
        <v>0</v>
      </c>
      <c r="I30" s="3">
        <v>0</v>
      </c>
      <c r="J30" s="3" t="s">
        <v>424</v>
      </c>
    </row>
    <row r="31" spans="1:10" ht="45" customHeight="1" x14ac:dyDescent="0.15">
      <c r="A31" s="1" t="s">
        <v>489</v>
      </c>
      <c r="B31" s="2" t="s">
        <v>490</v>
      </c>
      <c r="C31" s="1" t="s">
        <v>491</v>
      </c>
      <c r="D31" s="1"/>
      <c r="E31" s="1"/>
      <c r="F31" s="1"/>
      <c r="G31" s="3">
        <v>0</v>
      </c>
      <c r="H31" s="3">
        <v>0</v>
      </c>
      <c r="I31" s="3">
        <v>0</v>
      </c>
      <c r="J31" s="3" t="s">
        <v>424</v>
      </c>
    </row>
    <row r="32" spans="1:10" ht="15" customHeight="1" x14ac:dyDescent="0.15">
      <c r="A32" s="1" t="s">
        <v>492</v>
      </c>
      <c r="B32" s="2" t="s">
        <v>493</v>
      </c>
      <c r="C32" s="1" t="s">
        <v>494</v>
      </c>
      <c r="D32" s="1" t="s">
        <v>480</v>
      </c>
      <c r="E32" s="1"/>
      <c r="F32" s="1"/>
      <c r="G32" s="3">
        <v>0</v>
      </c>
      <c r="H32" s="3">
        <v>0</v>
      </c>
      <c r="I32" s="3">
        <v>0</v>
      </c>
      <c r="J32" s="3" t="s">
        <v>424</v>
      </c>
    </row>
    <row r="33" spans="1:10" ht="15" customHeight="1" x14ac:dyDescent="0.15">
      <c r="A33" s="1" t="s">
        <v>495</v>
      </c>
      <c r="B33" s="2" t="s">
        <v>482</v>
      </c>
      <c r="C33" s="1" t="s">
        <v>496</v>
      </c>
      <c r="D33" s="1" t="s">
        <v>484</v>
      </c>
      <c r="E33" s="1"/>
      <c r="F33" s="1"/>
      <c r="G33" s="3">
        <v>0</v>
      </c>
      <c r="H33" s="3">
        <v>0</v>
      </c>
      <c r="I33" s="3">
        <v>0</v>
      </c>
      <c r="J33" s="3" t="s">
        <v>424</v>
      </c>
    </row>
    <row r="34" spans="1:10" ht="15" customHeight="1" x14ac:dyDescent="0.15">
      <c r="A34" s="1" t="s">
        <v>497</v>
      </c>
      <c r="B34" s="2" t="s">
        <v>486</v>
      </c>
      <c r="C34" s="1" t="s">
        <v>498</v>
      </c>
      <c r="D34" s="1" t="s">
        <v>488</v>
      </c>
      <c r="E34" s="1"/>
      <c r="F34" s="1"/>
      <c r="G34" s="3">
        <v>0</v>
      </c>
      <c r="H34" s="3">
        <v>0</v>
      </c>
      <c r="I34" s="3">
        <v>0</v>
      </c>
      <c r="J34" s="3" t="s">
        <v>424</v>
      </c>
    </row>
    <row r="35" spans="1:10" ht="15" customHeight="1" x14ac:dyDescent="0.15"/>
    <row r="36" spans="1:10" ht="39.950000000000003" customHeight="1" x14ac:dyDescent="0.15">
      <c r="A36" s="26" t="s">
        <v>499</v>
      </c>
      <c r="B36" s="26"/>
      <c r="C36" s="14" t="s">
        <v>3</v>
      </c>
      <c r="D36" s="14"/>
      <c r="E36" s="8"/>
      <c r="F36" s="14" t="s">
        <v>7</v>
      </c>
      <c r="G36" s="14"/>
    </row>
    <row r="37" spans="1:10" ht="20.100000000000001" customHeight="1" x14ac:dyDescent="0.15">
      <c r="C37" s="16" t="s">
        <v>500</v>
      </c>
      <c r="D37" s="16"/>
      <c r="E37" s="5" t="s">
        <v>8</v>
      </c>
      <c r="F37" s="16" t="s">
        <v>9</v>
      </c>
      <c r="G37" s="16"/>
    </row>
    <row r="38" spans="1:10" ht="15" customHeight="1" x14ac:dyDescent="0.15"/>
    <row r="39" spans="1:10" ht="30" customHeight="1" x14ac:dyDescent="0.15">
      <c r="A39" s="26" t="s">
        <v>501</v>
      </c>
      <c r="B39" s="26"/>
      <c r="C39" s="14" t="s">
        <v>502</v>
      </c>
      <c r="D39" s="14"/>
      <c r="E39" s="8" t="s">
        <v>503</v>
      </c>
      <c r="F39" s="14" t="s">
        <v>504</v>
      </c>
      <c r="G39" s="14"/>
    </row>
    <row r="40" spans="1:10" ht="20.100000000000001" customHeight="1" x14ac:dyDescent="0.15">
      <c r="C40" s="16" t="s">
        <v>500</v>
      </c>
      <c r="D40" s="16"/>
      <c r="E40" s="5" t="s">
        <v>505</v>
      </c>
      <c r="F40" s="16" t="s">
        <v>506</v>
      </c>
      <c r="G40" s="16"/>
    </row>
    <row r="41" spans="1:10" ht="20.100000000000001" customHeight="1" x14ac:dyDescent="0.15">
      <c r="A41" s="16" t="s">
        <v>507</v>
      </c>
      <c r="B41" s="16"/>
    </row>
    <row r="42" spans="1:10" ht="20.100000000000001" customHeight="1" x14ac:dyDescent="0.15"/>
    <row r="43" spans="1:10" ht="20.100000000000001" customHeight="1" x14ac:dyDescent="0.15">
      <c r="B43" s="23" t="s">
        <v>34</v>
      </c>
      <c r="C43" s="23"/>
      <c r="E43" s="23" t="s">
        <v>34</v>
      </c>
      <c r="F43" s="23"/>
      <c r="G43" s="23"/>
    </row>
    <row r="44" spans="1:10" ht="20.100000000000001" customHeight="1" x14ac:dyDescent="0.15">
      <c r="B44" s="24" t="s">
        <v>35</v>
      </c>
      <c r="C44" s="24"/>
      <c r="E44" s="24" t="s">
        <v>36</v>
      </c>
      <c r="F44" s="24"/>
      <c r="G44" s="24"/>
    </row>
    <row r="45" spans="1:10" ht="20.100000000000001" customHeight="1" x14ac:dyDescent="0.15">
      <c r="B45" s="24" t="s">
        <v>37</v>
      </c>
      <c r="C45" s="24"/>
      <c r="E45" s="24" t="s">
        <v>38</v>
      </c>
      <c r="F45" s="24"/>
      <c r="G45" s="24"/>
    </row>
    <row r="46" spans="1:10" ht="20.100000000000001" customHeight="1" x14ac:dyDescent="0.15">
      <c r="B46" s="24" t="s">
        <v>39</v>
      </c>
      <c r="C46" s="24"/>
      <c r="E46" s="24" t="s">
        <v>40</v>
      </c>
      <c r="F46" s="24"/>
      <c r="G46" s="24"/>
    </row>
    <row r="47" spans="1:10" ht="20.100000000000001" customHeight="1" x14ac:dyDescent="0.15">
      <c r="B47" s="24" t="s">
        <v>41</v>
      </c>
      <c r="C47" s="24"/>
      <c r="E47" s="24" t="s">
        <v>42</v>
      </c>
      <c r="F47" s="24"/>
      <c r="G47" s="24"/>
    </row>
    <row r="48" spans="1:10" ht="20.100000000000001" customHeight="1" x14ac:dyDescent="0.15">
      <c r="B48" s="24" t="s">
        <v>43</v>
      </c>
      <c r="C48" s="24"/>
      <c r="E48" s="24" t="s">
        <v>43</v>
      </c>
      <c r="F48" s="24"/>
      <c r="G48" s="24"/>
    </row>
    <row r="49" spans="2:7" ht="20.100000000000001" customHeight="1" x14ac:dyDescent="0.15">
      <c r="B49" s="25" t="s">
        <v>44</v>
      </c>
      <c r="C49" s="25"/>
      <c r="E49" s="25" t="s">
        <v>45</v>
      </c>
      <c r="F49" s="25"/>
      <c r="G49" s="25"/>
    </row>
  </sheetData>
  <sheetProtection password="DD16" sheet="1" objects="1" scenarios="1"/>
  <mergeCells count="33">
    <mergeCell ref="B48:C48"/>
    <mergeCell ref="E48:G48"/>
    <mergeCell ref="B49:C49"/>
    <mergeCell ref="E49:G49"/>
    <mergeCell ref="B45:C45"/>
    <mergeCell ref="E45:G45"/>
    <mergeCell ref="B46:C46"/>
    <mergeCell ref="E46:G46"/>
    <mergeCell ref="B47:C47"/>
    <mergeCell ref="E47:G47"/>
    <mergeCell ref="A41:B41"/>
    <mergeCell ref="B43:C43"/>
    <mergeCell ref="E43:G43"/>
    <mergeCell ref="B44:C44"/>
    <mergeCell ref="E44:G44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J2"/>
    <mergeCell ref="A4:A5"/>
    <mergeCell ref="B4:B5"/>
    <mergeCell ref="C4:C5"/>
    <mergeCell ref="D4:D5"/>
    <mergeCell ref="E4:E5"/>
    <mergeCell ref="F4:F5"/>
    <mergeCell ref="G4:J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1"/>
  <sheetViews>
    <sheetView workbookViewId="0"/>
  </sheetViews>
  <sheetFormatPr defaultRowHeight="10.5" x14ac:dyDescent="0.15"/>
  <cols>
    <col min="1" max="1" width="11.42578125" customWidth="1"/>
    <col min="2" max="2" width="57.28515625" customWidth="1"/>
    <col min="3" max="10" width="19.140625" customWidth="1"/>
  </cols>
  <sheetData>
    <row r="1" spans="1:8" ht="24.95" customHeight="1" x14ac:dyDescent="0.15"/>
    <row r="2" spans="1:8" ht="24.95" customHeight="1" x14ac:dyDescent="0.15">
      <c r="A2" s="27" t="s">
        <v>508</v>
      </c>
      <c r="B2" s="27"/>
      <c r="C2" s="28" t="s">
        <v>121</v>
      </c>
      <c r="D2" s="28"/>
      <c r="E2" s="28"/>
      <c r="F2" s="28"/>
      <c r="G2" s="28"/>
      <c r="H2" s="28"/>
    </row>
    <row r="3" spans="1:8" ht="24.95" customHeight="1" x14ac:dyDescent="0.15">
      <c r="A3" s="27" t="s">
        <v>509</v>
      </c>
      <c r="B3" s="27"/>
      <c r="C3" s="28" t="s">
        <v>510</v>
      </c>
      <c r="D3" s="28"/>
      <c r="E3" s="28"/>
      <c r="F3" s="28"/>
      <c r="G3" s="28"/>
      <c r="H3" s="28"/>
    </row>
    <row r="4" spans="1:8" ht="24.95" customHeight="1" x14ac:dyDescent="0.15">
      <c r="A4" s="16" t="s">
        <v>511</v>
      </c>
      <c r="B4" s="16"/>
      <c r="C4" s="16"/>
      <c r="D4" s="16"/>
      <c r="E4" s="16"/>
      <c r="F4" s="16"/>
      <c r="G4" s="16"/>
      <c r="H4" s="16"/>
    </row>
    <row r="5" spans="1:8" ht="24.95" customHeight="1" x14ac:dyDescent="0.15"/>
    <row r="6" spans="1:8" ht="50.1" customHeight="1" x14ac:dyDescent="0.15">
      <c r="A6" s="18" t="s">
        <v>414</v>
      </c>
      <c r="B6" s="18" t="s">
        <v>512</v>
      </c>
      <c r="C6" s="18" t="s">
        <v>513</v>
      </c>
      <c r="D6" s="18" t="s">
        <v>514</v>
      </c>
      <c r="E6" s="18"/>
      <c r="F6" s="18"/>
      <c r="G6" s="18"/>
      <c r="H6" s="18" t="s">
        <v>515</v>
      </c>
    </row>
    <row r="7" spans="1:8" ht="50.1" customHeight="1" x14ac:dyDescent="0.15">
      <c r="A7" s="18"/>
      <c r="B7" s="18"/>
      <c r="C7" s="18"/>
      <c r="D7" s="18" t="s">
        <v>516</v>
      </c>
      <c r="E7" s="18" t="s">
        <v>53</v>
      </c>
      <c r="F7" s="18"/>
      <c r="G7" s="18"/>
      <c r="H7" s="18"/>
    </row>
    <row r="8" spans="1:8" ht="50.1" customHeight="1" x14ac:dyDescent="0.15">
      <c r="A8" s="18"/>
      <c r="B8" s="18"/>
      <c r="C8" s="18"/>
      <c r="D8" s="18"/>
      <c r="E8" s="1" t="s">
        <v>517</v>
      </c>
      <c r="F8" s="1" t="s">
        <v>518</v>
      </c>
      <c r="G8" s="1" t="s">
        <v>519</v>
      </c>
      <c r="H8" s="18"/>
    </row>
    <row r="9" spans="1:8" ht="24.95" customHeight="1" x14ac:dyDescent="0.15">
      <c r="A9" s="1" t="s">
        <v>421</v>
      </c>
      <c r="B9" s="1" t="s">
        <v>520</v>
      </c>
      <c r="C9" s="1" t="s">
        <v>521</v>
      </c>
      <c r="D9" s="1" t="s">
        <v>522</v>
      </c>
      <c r="E9" s="1" t="s">
        <v>523</v>
      </c>
      <c r="F9" s="1" t="s">
        <v>524</v>
      </c>
      <c r="G9" s="1" t="s">
        <v>525</v>
      </c>
      <c r="H9" s="1" t="s">
        <v>526</v>
      </c>
    </row>
    <row r="10" spans="1:8" ht="21" x14ac:dyDescent="0.15">
      <c r="A10" s="1" t="s">
        <v>527</v>
      </c>
      <c r="B10" s="2" t="s">
        <v>528</v>
      </c>
      <c r="C10" s="3">
        <v>1</v>
      </c>
      <c r="D10" s="3">
        <v>30730.7</v>
      </c>
      <c r="E10" s="3">
        <v>23639</v>
      </c>
      <c r="F10" s="3">
        <v>0</v>
      </c>
      <c r="G10" s="3">
        <v>7091.7</v>
      </c>
      <c r="H10" s="3">
        <v>368768.4</v>
      </c>
    </row>
    <row r="11" spans="1:8" ht="21" x14ac:dyDescent="0.15">
      <c r="A11" s="1" t="s">
        <v>527</v>
      </c>
      <c r="B11" s="2" t="s">
        <v>528</v>
      </c>
      <c r="C11" s="3">
        <v>2</v>
      </c>
      <c r="D11" s="3">
        <v>30730.7</v>
      </c>
      <c r="E11" s="3">
        <v>27184.85</v>
      </c>
      <c r="F11" s="3">
        <v>0</v>
      </c>
      <c r="G11" s="3">
        <v>3545.85</v>
      </c>
      <c r="H11" s="3">
        <v>737536.8</v>
      </c>
    </row>
    <row r="12" spans="1:8" ht="21" x14ac:dyDescent="0.15">
      <c r="A12" s="1" t="s">
        <v>529</v>
      </c>
      <c r="B12" s="2" t="s">
        <v>530</v>
      </c>
      <c r="C12" s="3">
        <v>6</v>
      </c>
      <c r="D12" s="3">
        <v>26497.94167</v>
      </c>
      <c r="E12" s="3">
        <v>12201</v>
      </c>
      <c r="F12" s="3">
        <v>14296.94167</v>
      </c>
      <c r="G12" s="3">
        <v>0</v>
      </c>
      <c r="H12" s="3">
        <v>1907851.8</v>
      </c>
    </row>
    <row r="13" spans="1:8" x14ac:dyDescent="0.15">
      <c r="A13" s="1" t="s">
        <v>531</v>
      </c>
      <c r="B13" s="2" t="s">
        <v>532</v>
      </c>
      <c r="C13" s="3">
        <v>3</v>
      </c>
      <c r="D13" s="3">
        <v>27628.116669999999</v>
      </c>
      <c r="E13" s="3">
        <v>11092</v>
      </c>
      <c r="F13" s="3">
        <v>11908</v>
      </c>
      <c r="G13" s="3">
        <v>4628.1166700000003</v>
      </c>
      <c r="H13" s="3">
        <v>994612.2</v>
      </c>
    </row>
    <row r="14" spans="1:8" x14ac:dyDescent="0.15">
      <c r="A14" s="1" t="s">
        <v>533</v>
      </c>
      <c r="B14" s="2" t="s">
        <v>534</v>
      </c>
      <c r="C14" s="3">
        <v>3</v>
      </c>
      <c r="D14" s="3">
        <v>23000</v>
      </c>
      <c r="E14" s="3">
        <v>11360</v>
      </c>
      <c r="F14" s="3">
        <v>11640</v>
      </c>
      <c r="G14" s="3">
        <v>0</v>
      </c>
      <c r="H14" s="3">
        <v>828000</v>
      </c>
    </row>
    <row r="15" spans="1:8" x14ac:dyDescent="0.15">
      <c r="A15" s="1" t="s">
        <v>535</v>
      </c>
      <c r="B15" s="2" t="s">
        <v>536</v>
      </c>
      <c r="C15" s="3">
        <v>1</v>
      </c>
      <c r="D15" s="3">
        <v>23000</v>
      </c>
      <c r="E15" s="3">
        <v>10200</v>
      </c>
      <c r="F15" s="3">
        <v>12800</v>
      </c>
      <c r="G15" s="3">
        <v>0</v>
      </c>
      <c r="H15" s="3">
        <v>276000</v>
      </c>
    </row>
    <row r="16" spans="1:8" x14ac:dyDescent="0.15">
      <c r="A16" s="1" t="s">
        <v>535</v>
      </c>
      <c r="B16" s="2" t="s">
        <v>536</v>
      </c>
      <c r="C16" s="3">
        <v>1</v>
      </c>
      <c r="D16" s="3">
        <v>23000</v>
      </c>
      <c r="E16" s="3">
        <v>9289</v>
      </c>
      <c r="F16" s="3">
        <v>13711</v>
      </c>
      <c r="G16" s="3">
        <v>0</v>
      </c>
      <c r="H16" s="3">
        <v>276000</v>
      </c>
    </row>
    <row r="17" spans="1:8" ht="21" x14ac:dyDescent="0.15">
      <c r="A17" s="1" t="s">
        <v>537</v>
      </c>
      <c r="B17" s="2" t="s">
        <v>538</v>
      </c>
      <c r="C17" s="3">
        <v>1</v>
      </c>
      <c r="D17" s="3">
        <v>23000</v>
      </c>
      <c r="E17" s="3">
        <v>10200</v>
      </c>
      <c r="F17" s="3">
        <v>12800</v>
      </c>
      <c r="G17" s="3">
        <v>0</v>
      </c>
      <c r="H17" s="3">
        <v>276000</v>
      </c>
    </row>
    <row r="18" spans="1:8" ht="21" x14ac:dyDescent="0.15">
      <c r="A18" s="1" t="s">
        <v>537</v>
      </c>
      <c r="B18" s="2" t="s">
        <v>538</v>
      </c>
      <c r="C18" s="3">
        <v>1</v>
      </c>
      <c r="D18" s="3">
        <v>23000</v>
      </c>
      <c r="E18" s="3">
        <v>9289</v>
      </c>
      <c r="F18" s="3">
        <v>13711</v>
      </c>
      <c r="G18" s="3">
        <v>0</v>
      </c>
      <c r="H18" s="3">
        <v>276000</v>
      </c>
    </row>
    <row r="19" spans="1:8" ht="21" x14ac:dyDescent="0.15">
      <c r="A19" s="1" t="s">
        <v>539</v>
      </c>
      <c r="B19" s="2" t="s">
        <v>540</v>
      </c>
      <c r="C19" s="3">
        <v>5</v>
      </c>
      <c r="D19" s="3">
        <v>20929</v>
      </c>
      <c r="E19" s="3">
        <v>9289</v>
      </c>
      <c r="F19" s="3">
        <v>11640</v>
      </c>
      <c r="G19" s="3">
        <v>0</v>
      </c>
      <c r="H19" s="3">
        <v>1255740</v>
      </c>
    </row>
    <row r="20" spans="1:8" x14ac:dyDescent="0.15">
      <c r="A20" s="1" t="s">
        <v>541</v>
      </c>
      <c r="B20" s="2" t="s">
        <v>542</v>
      </c>
      <c r="C20" s="3">
        <v>3</v>
      </c>
      <c r="D20" s="3">
        <v>23000</v>
      </c>
      <c r="E20" s="3">
        <v>8923</v>
      </c>
      <c r="F20" s="3">
        <v>14077</v>
      </c>
      <c r="G20" s="3">
        <v>0</v>
      </c>
      <c r="H20" s="3">
        <v>828000</v>
      </c>
    </row>
    <row r="21" spans="1:8" ht="31.5" x14ac:dyDescent="0.15">
      <c r="A21" s="1" t="s">
        <v>543</v>
      </c>
      <c r="B21" s="2" t="s">
        <v>544</v>
      </c>
      <c r="C21" s="3">
        <v>55</v>
      </c>
      <c r="D21" s="3">
        <v>10000</v>
      </c>
      <c r="E21" s="3">
        <v>0</v>
      </c>
      <c r="F21" s="3">
        <v>10000</v>
      </c>
      <c r="G21" s="3">
        <v>0</v>
      </c>
      <c r="H21" s="3">
        <v>6600000</v>
      </c>
    </row>
    <row r="22" spans="1:8" ht="31.5" x14ac:dyDescent="0.15">
      <c r="A22" s="1" t="s">
        <v>543</v>
      </c>
      <c r="B22" s="2" t="s">
        <v>544</v>
      </c>
      <c r="C22" s="3">
        <v>3</v>
      </c>
      <c r="D22" s="3">
        <v>33333.333330000001</v>
      </c>
      <c r="E22" s="3">
        <v>0</v>
      </c>
      <c r="F22" s="3">
        <v>0</v>
      </c>
      <c r="G22" s="3">
        <v>33333.333330000001</v>
      </c>
      <c r="H22" s="3">
        <v>1200000</v>
      </c>
    </row>
    <row r="23" spans="1:8" ht="21" x14ac:dyDescent="0.15">
      <c r="A23" s="1" t="s">
        <v>545</v>
      </c>
      <c r="B23" s="2" t="s">
        <v>546</v>
      </c>
      <c r="C23" s="3">
        <v>3</v>
      </c>
      <c r="D23" s="3">
        <v>10000</v>
      </c>
      <c r="E23" s="3">
        <v>0</v>
      </c>
      <c r="F23" s="3">
        <v>10000</v>
      </c>
      <c r="G23" s="3">
        <v>0</v>
      </c>
      <c r="H23" s="3">
        <v>360000</v>
      </c>
    </row>
    <row r="24" spans="1:8" ht="31.5" x14ac:dyDescent="0.15">
      <c r="A24" s="1" t="s">
        <v>547</v>
      </c>
      <c r="B24" s="2" t="s">
        <v>548</v>
      </c>
      <c r="C24" s="3">
        <v>3</v>
      </c>
      <c r="D24" s="3">
        <v>5000</v>
      </c>
      <c r="E24" s="3">
        <v>0</v>
      </c>
      <c r="F24" s="3">
        <v>5000</v>
      </c>
      <c r="G24" s="3">
        <v>0</v>
      </c>
      <c r="H24" s="3">
        <v>180000</v>
      </c>
    </row>
    <row r="25" spans="1:8" ht="24.95" customHeight="1" x14ac:dyDescent="0.15">
      <c r="A25" s="29" t="s">
        <v>549</v>
      </c>
      <c r="B25" s="29"/>
      <c r="C25" s="11" t="s">
        <v>424</v>
      </c>
      <c r="D25" s="11">
        <f>SUBTOTAL(9,D10:D24)</f>
        <v>332849.79167000001</v>
      </c>
      <c r="E25" s="11" t="s">
        <v>424</v>
      </c>
      <c r="F25" s="11" t="s">
        <v>424</v>
      </c>
      <c r="G25" s="11" t="s">
        <v>424</v>
      </c>
      <c r="H25" s="11">
        <f>SUBTOTAL(9,H10:H24)</f>
        <v>16364509.199999999</v>
      </c>
    </row>
    <row r="26" spans="1:8" ht="24.95" customHeight="1" x14ac:dyDescent="0.15"/>
    <row r="27" spans="1:8" ht="24.95" customHeight="1" x14ac:dyDescent="0.15">
      <c r="A27" s="27" t="s">
        <v>508</v>
      </c>
      <c r="B27" s="27"/>
      <c r="C27" s="28" t="s">
        <v>121</v>
      </c>
      <c r="D27" s="28"/>
      <c r="E27" s="28"/>
      <c r="F27" s="28"/>
      <c r="G27" s="28"/>
      <c r="H27" s="28"/>
    </row>
    <row r="28" spans="1:8" ht="24.95" customHeight="1" x14ac:dyDescent="0.15">
      <c r="A28" s="27" t="s">
        <v>509</v>
      </c>
      <c r="B28" s="27"/>
      <c r="C28" s="28" t="s">
        <v>550</v>
      </c>
      <c r="D28" s="28"/>
      <c r="E28" s="28"/>
      <c r="F28" s="28"/>
      <c r="G28" s="28"/>
      <c r="H28" s="28"/>
    </row>
    <row r="29" spans="1:8" ht="24.95" customHeight="1" x14ac:dyDescent="0.15">
      <c r="A29" s="16" t="s">
        <v>511</v>
      </c>
      <c r="B29" s="16"/>
      <c r="C29" s="16"/>
      <c r="D29" s="16"/>
      <c r="E29" s="16"/>
      <c r="F29" s="16"/>
      <c r="G29" s="16"/>
      <c r="H29" s="16"/>
    </row>
    <row r="30" spans="1:8" ht="24.95" customHeight="1" x14ac:dyDescent="0.15"/>
    <row r="31" spans="1:8" ht="50.1" customHeight="1" x14ac:dyDescent="0.15">
      <c r="A31" s="18" t="s">
        <v>414</v>
      </c>
      <c r="B31" s="18" t="s">
        <v>512</v>
      </c>
      <c r="C31" s="18" t="s">
        <v>513</v>
      </c>
      <c r="D31" s="18" t="s">
        <v>514</v>
      </c>
      <c r="E31" s="18"/>
      <c r="F31" s="18"/>
      <c r="G31" s="18"/>
      <c r="H31" s="18" t="s">
        <v>515</v>
      </c>
    </row>
    <row r="32" spans="1:8" ht="50.1" customHeight="1" x14ac:dyDescent="0.15">
      <c r="A32" s="18"/>
      <c r="B32" s="18"/>
      <c r="C32" s="18"/>
      <c r="D32" s="18" t="s">
        <v>516</v>
      </c>
      <c r="E32" s="18" t="s">
        <v>53</v>
      </c>
      <c r="F32" s="18"/>
      <c r="G32" s="18"/>
      <c r="H32" s="18"/>
    </row>
    <row r="33" spans="1:8" ht="50.1" customHeight="1" x14ac:dyDescent="0.15">
      <c r="A33" s="18"/>
      <c r="B33" s="18"/>
      <c r="C33" s="18"/>
      <c r="D33" s="18"/>
      <c r="E33" s="1" t="s">
        <v>517</v>
      </c>
      <c r="F33" s="1" t="s">
        <v>518</v>
      </c>
      <c r="G33" s="1" t="s">
        <v>519</v>
      </c>
      <c r="H33" s="18"/>
    </row>
    <row r="34" spans="1:8" ht="24.95" customHeight="1" x14ac:dyDescent="0.15">
      <c r="A34" s="1" t="s">
        <v>421</v>
      </c>
      <c r="B34" s="1" t="s">
        <v>520</v>
      </c>
      <c r="C34" s="1" t="s">
        <v>521</v>
      </c>
      <c r="D34" s="1" t="s">
        <v>522</v>
      </c>
      <c r="E34" s="1" t="s">
        <v>523</v>
      </c>
      <c r="F34" s="1" t="s">
        <v>524</v>
      </c>
      <c r="G34" s="1" t="s">
        <v>525</v>
      </c>
      <c r="H34" s="1" t="s">
        <v>526</v>
      </c>
    </row>
    <row r="35" spans="1:8" ht="21" x14ac:dyDescent="0.15">
      <c r="A35" s="1" t="s">
        <v>421</v>
      </c>
      <c r="B35" s="2" t="s">
        <v>551</v>
      </c>
      <c r="C35" s="3">
        <v>1</v>
      </c>
      <c r="D35" s="3">
        <v>151000</v>
      </c>
      <c r="E35" s="3">
        <v>33798.5</v>
      </c>
      <c r="F35" s="3">
        <v>0</v>
      </c>
      <c r="G35" s="3">
        <v>117201.5</v>
      </c>
      <c r="H35" s="3">
        <v>1812000</v>
      </c>
    </row>
    <row r="36" spans="1:8" ht="21" x14ac:dyDescent="0.15">
      <c r="A36" s="1" t="s">
        <v>520</v>
      </c>
      <c r="B36" s="2" t="s">
        <v>552</v>
      </c>
      <c r="C36" s="3">
        <v>1</v>
      </c>
      <c r="D36" s="3">
        <v>107429.4525</v>
      </c>
      <c r="E36" s="3">
        <v>37713.599999999999</v>
      </c>
      <c r="F36" s="3">
        <v>0</v>
      </c>
      <c r="G36" s="3">
        <v>69715.852499999994</v>
      </c>
      <c r="H36" s="3">
        <v>1289153.43</v>
      </c>
    </row>
    <row r="37" spans="1:8" ht="21" x14ac:dyDescent="0.15">
      <c r="A37" s="1" t="s">
        <v>521</v>
      </c>
      <c r="B37" s="2" t="s">
        <v>553</v>
      </c>
      <c r="C37" s="3">
        <v>2</v>
      </c>
      <c r="D37" s="3">
        <v>29235.7</v>
      </c>
      <c r="E37" s="3">
        <v>22489</v>
      </c>
      <c r="F37" s="3">
        <v>6746.7</v>
      </c>
      <c r="G37" s="3">
        <v>0</v>
      </c>
      <c r="H37" s="3">
        <v>701656.8</v>
      </c>
    </row>
    <row r="38" spans="1:8" x14ac:dyDescent="0.15">
      <c r="A38" s="1" t="s">
        <v>523</v>
      </c>
      <c r="B38" s="2" t="s">
        <v>554</v>
      </c>
      <c r="C38" s="3">
        <v>1</v>
      </c>
      <c r="D38" s="3">
        <v>43041.5</v>
      </c>
      <c r="E38" s="3">
        <v>18056</v>
      </c>
      <c r="F38" s="3">
        <v>0</v>
      </c>
      <c r="G38" s="3">
        <v>24985.5</v>
      </c>
      <c r="H38" s="3">
        <v>516498</v>
      </c>
    </row>
    <row r="39" spans="1:8" ht="21" x14ac:dyDescent="0.15">
      <c r="A39" s="1" t="s">
        <v>524</v>
      </c>
      <c r="B39" s="2" t="s">
        <v>555</v>
      </c>
      <c r="C39" s="3">
        <v>1</v>
      </c>
      <c r="D39" s="3">
        <v>45027.642879999999</v>
      </c>
      <c r="E39" s="3">
        <v>31836.6</v>
      </c>
      <c r="F39" s="3">
        <v>0</v>
      </c>
      <c r="G39" s="3">
        <v>13191.042880000001</v>
      </c>
      <c r="H39" s="3">
        <v>540331.71</v>
      </c>
    </row>
    <row r="40" spans="1:8" ht="21" x14ac:dyDescent="0.15">
      <c r="A40" s="1" t="s">
        <v>524</v>
      </c>
      <c r="B40" s="2" t="s">
        <v>555</v>
      </c>
      <c r="C40" s="3">
        <v>1</v>
      </c>
      <c r="D40" s="3">
        <v>38701.492879999998</v>
      </c>
      <c r="E40" s="3">
        <v>25510.45</v>
      </c>
      <c r="F40" s="3">
        <v>0</v>
      </c>
      <c r="G40" s="3">
        <v>13191.042880000001</v>
      </c>
      <c r="H40" s="3">
        <v>464417.91</v>
      </c>
    </row>
    <row r="41" spans="1:8" ht="21" x14ac:dyDescent="0.15">
      <c r="A41" s="1" t="s">
        <v>524</v>
      </c>
      <c r="B41" s="2" t="s">
        <v>555</v>
      </c>
      <c r="C41" s="3">
        <v>1</v>
      </c>
      <c r="D41" s="3">
        <v>39135.044000000002</v>
      </c>
      <c r="E41" s="3">
        <v>25944</v>
      </c>
      <c r="F41" s="3">
        <v>0</v>
      </c>
      <c r="G41" s="3">
        <v>13191.044</v>
      </c>
      <c r="H41" s="3">
        <v>469620.53</v>
      </c>
    </row>
    <row r="42" spans="1:8" x14ac:dyDescent="0.15">
      <c r="A42" s="1" t="s">
        <v>525</v>
      </c>
      <c r="B42" s="2" t="s">
        <v>556</v>
      </c>
      <c r="C42" s="3">
        <v>1</v>
      </c>
      <c r="D42" s="3">
        <v>14136</v>
      </c>
      <c r="E42" s="3">
        <v>13321</v>
      </c>
      <c r="F42" s="3">
        <v>0</v>
      </c>
      <c r="G42" s="3">
        <v>815</v>
      </c>
      <c r="H42" s="3">
        <v>169632</v>
      </c>
    </row>
    <row r="43" spans="1:8" x14ac:dyDescent="0.15">
      <c r="A43" s="1" t="s">
        <v>525</v>
      </c>
      <c r="B43" s="2" t="s">
        <v>556</v>
      </c>
      <c r="C43" s="3">
        <v>2</v>
      </c>
      <c r="D43" s="3">
        <v>25234</v>
      </c>
      <c r="E43" s="3">
        <v>14501</v>
      </c>
      <c r="F43" s="3">
        <v>0</v>
      </c>
      <c r="G43" s="3">
        <v>10733</v>
      </c>
      <c r="H43" s="3">
        <v>605616</v>
      </c>
    </row>
    <row r="44" spans="1:8" ht="21" x14ac:dyDescent="0.15">
      <c r="A44" s="1" t="s">
        <v>557</v>
      </c>
      <c r="B44" s="2" t="s">
        <v>558</v>
      </c>
      <c r="C44" s="3">
        <v>1</v>
      </c>
      <c r="D44" s="3">
        <v>85126.399999999994</v>
      </c>
      <c r="E44" s="3">
        <v>32126.400000000001</v>
      </c>
      <c r="F44" s="3">
        <v>0</v>
      </c>
      <c r="G44" s="3">
        <v>53000</v>
      </c>
      <c r="H44" s="3">
        <v>1021516.8</v>
      </c>
    </row>
    <row r="45" spans="1:8" ht="21" x14ac:dyDescent="0.15">
      <c r="A45" s="1" t="s">
        <v>559</v>
      </c>
      <c r="B45" s="2" t="s">
        <v>560</v>
      </c>
      <c r="C45" s="3">
        <v>1</v>
      </c>
      <c r="D45" s="3">
        <v>93040.634699999995</v>
      </c>
      <c r="E45" s="3">
        <v>30663.599999999999</v>
      </c>
      <c r="F45" s="3">
        <v>0</v>
      </c>
      <c r="G45" s="3">
        <v>62377.034699999997</v>
      </c>
      <c r="H45" s="3">
        <v>1116487.6200000001</v>
      </c>
    </row>
    <row r="46" spans="1:8" ht="21" x14ac:dyDescent="0.15">
      <c r="A46" s="1" t="s">
        <v>561</v>
      </c>
      <c r="B46" s="2" t="s">
        <v>562</v>
      </c>
      <c r="C46" s="3">
        <v>1</v>
      </c>
      <c r="D46" s="3">
        <v>84305.74</v>
      </c>
      <c r="E46" s="3">
        <v>26664</v>
      </c>
      <c r="F46" s="3">
        <v>0</v>
      </c>
      <c r="G46" s="3">
        <v>57641.74</v>
      </c>
      <c r="H46" s="3">
        <v>1011668.88</v>
      </c>
    </row>
    <row r="47" spans="1:8" ht="21" x14ac:dyDescent="0.15">
      <c r="A47" s="1" t="s">
        <v>563</v>
      </c>
      <c r="B47" s="2" t="s">
        <v>564</v>
      </c>
      <c r="C47" s="3">
        <v>1</v>
      </c>
      <c r="D47" s="3">
        <v>84305.74</v>
      </c>
      <c r="E47" s="3">
        <v>26664</v>
      </c>
      <c r="F47" s="3">
        <v>0</v>
      </c>
      <c r="G47" s="3">
        <v>57641.74</v>
      </c>
      <c r="H47" s="3">
        <v>1011668.88</v>
      </c>
    </row>
    <row r="48" spans="1:8" x14ac:dyDescent="0.15">
      <c r="A48" s="1" t="s">
        <v>565</v>
      </c>
      <c r="B48" s="2" t="s">
        <v>566</v>
      </c>
      <c r="C48" s="3">
        <v>1</v>
      </c>
      <c r="D48" s="3">
        <v>28982.93333</v>
      </c>
      <c r="E48" s="3">
        <v>27051</v>
      </c>
      <c r="F48" s="3">
        <v>0</v>
      </c>
      <c r="G48" s="3">
        <v>1931.9333300000001</v>
      </c>
      <c r="H48" s="3">
        <v>347795.20000000001</v>
      </c>
    </row>
    <row r="49" spans="1:8" ht="21" x14ac:dyDescent="0.15">
      <c r="A49" s="1" t="s">
        <v>567</v>
      </c>
      <c r="B49" s="2" t="s">
        <v>568</v>
      </c>
      <c r="C49" s="3">
        <v>1</v>
      </c>
      <c r="D49" s="3">
        <v>24927</v>
      </c>
      <c r="E49" s="3">
        <v>24927</v>
      </c>
      <c r="F49" s="3">
        <v>0</v>
      </c>
      <c r="G49" s="3">
        <v>0</v>
      </c>
      <c r="H49" s="3">
        <v>299124</v>
      </c>
    </row>
    <row r="50" spans="1:8" x14ac:dyDescent="0.15">
      <c r="A50" s="1" t="s">
        <v>569</v>
      </c>
      <c r="B50" s="2" t="s">
        <v>570</v>
      </c>
      <c r="C50" s="3">
        <v>1</v>
      </c>
      <c r="D50" s="3">
        <v>24927</v>
      </c>
      <c r="E50" s="3">
        <v>24927</v>
      </c>
      <c r="F50" s="3">
        <v>0</v>
      </c>
      <c r="G50" s="3">
        <v>0</v>
      </c>
      <c r="H50" s="3">
        <v>299124</v>
      </c>
    </row>
    <row r="51" spans="1:8" ht="31.5" x14ac:dyDescent="0.15">
      <c r="A51" s="1" t="s">
        <v>571</v>
      </c>
      <c r="B51" s="2" t="s">
        <v>572</v>
      </c>
      <c r="C51" s="3">
        <v>1</v>
      </c>
      <c r="D51" s="3">
        <v>81980</v>
      </c>
      <c r="E51" s="3">
        <v>24927</v>
      </c>
      <c r="F51" s="3">
        <v>0</v>
      </c>
      <c r="G51" s="3">
        <v>57053</v>
      </c>
      <c r="H51" s="3">
        <v>983760</v>
      </c>
    </row>
    <row r="52" spans="1:8" ht="21" x14ac:dyDescent="0.15">
      <c r="A52" s="1" t="s">
        <v>573</v>
      </c>
      <c r="B52" s="2" t="s">
        <v>574</v>
      </c>
      <c r="C52" s="3">
        <v>1</v>
      </c>
      <c r="D52" s="3">
        <v>33381</v>
      </c>
      <c r="E52" s="3">
        <v>22565</v>
      </c>
      <c r="F52" s="3">
        <v>0</v>
      </c>
      <c r="G52" s="3">
        <v>10816</v>
      </c>
      <c r="H52" s="3">
        <v>400572</v>
      </c>
    </row>
    <row r="53" spans="1:8" x14ac:dyDescent="0.15">
      <c r="A53" s="1" t="s">
        <v>575</v>
      </c>
      <c r="B53" s="2" t="s">
        <v>576</v>
      </c>
      <c r="C53" s="3">
        <v>1</v>
      </c>
      <c r="D53" s="3">
        <v>32126.400000000001</v>
      </c>
      <c r="E53" s="3">
        <v>32126.400000000001</v>
      </c>
      <c r="F53" s="3">
        <v>0</v>
      </c>
      <c r="G53" s="3">
        <v>0</v>
      </c>
      <c r="H53" s="3">
        <v>385516.79999999999</v>
      </c>
    </row>
    <row r="54" spans="1:8" ht="21" x14ac:dyDescent="0.15">
      <c r="A54" s="1" t="s">
        <v>577</v>
      </c>
      <c r="B54" s="2" t="s">
        <v>578</v>
      </c>
      <c r="C54" s="3">
        <v>1</v>
      </c>
      <c r="D54" s="3">
        <v>38787.180999999997</v>
      </c>
      <c r="E54" s="3">
        <v>29835.599999999999</v>
      </c>
      <c r="F54" s="3">
        <v>0</v>
      </c>
      <c r="G54" s="3">
        <v>8951.5810000000001</v>
      </c>
      <c r="H54" s="3">
        <v>465446.17</v>
      </c>
    </row>
    <row r="55" spans="1:8" ht="21" x14ac:dyDescent="0.15">
      <c r="A55" s="1" t="s">
        <v>577</v>
      </c>
      <c r="B55" s="2" t="s">
        <v>578</v>
      </c>
      <c r="C55" s="3">
        <v>1</v>
      </c>
      <c r="D55" s="3">
        <v>38787.180999999997</v>
      </c>
      <c r="E55" s="3">
        <v>31836.6</v>
      </c>
      <c r="F55" s="3">
        <v>0</v>
      </c>
      <c r="G55" s="3">
        <v>6950.5810000000001</v>
      </c>
      <c r="H55" s="3">
        <v>465446.17</v>
      </c>
    </row>
    <row r="56" spans="1:8" ht="21" x14ac:dyDescent="0.15">
      <c r="A56" s="1" t="s">
        <v>579</v>
      </c>
      <c r="B56" s="2" t="s">
        <v>580</v>
      </c>
      <c r="C56" s="3">
        <v>2</v>
      </c>
      <c r="D56" s="3">
        <v>37019.29</v>
      </c>
      <c r="E56" s="3">
        <v>27184.85</v>
      </c>
      <c r="F56" s="3">
        <v>0</v>
      </c>
      <c r="G56" s="3">
        <v>9834.44</v>
      </c>
      <c r="H56" s="3">
        <v>888462.96</v>
      </c>
    </row>
    <row r="57" spans="1:8" ht="21" x14ac:dyDescent="0.15">
      <c r="A57" s="1" t="s">
        <v>581</v>
      </c>
      <c r="B57" s="2" t="s">
        <v>582</v>
      </c>
      <c r="C57" s="3">
        <v>1</v>
      </c>
      <c r="D57" s="3">
        <v>35871.46</v>
      </c>
      <c r="E57" s="3">
        <v>27684</v>
      </c>
      <c r="F57" s="3">
        <v>4109.49</v>
      </c>
      <c r="G57" s="3">
        <v>4077.97</v>
      </c>
      <c r="H57" s="3">
        <v>430457.52</v>
      </c>
    </row>
    <row r="58" spans="1:8" ht="21" x14ac:dyDescent="0.15">
      <c r="A58" s="1" t="s">
        <v>583</v>
      </c>
      <c r="B58" s="2" t="s">
        <v>584</v>
      </c>
      <c r="C58" s="3">
        <v>1</v>
      </c>
      <c r="D58" s="3">
        <v>30589.58</v>
      </c>
      <c r="E58" s="3">
        <v>25944</v>
      </c>
      <c r="F58" s="3">
        <v>0</v>
      </c>
      <c r="G58" s="3">
        <v>4645.58</v>
      </c>
      <c r="H58" s="3">
        <v>367074.96</v>
      </c>
    </row>
    <row r="59" spans="1:8" ht="42" x14ac:dyDescent="0.15">
      <c r="A59" s="1" t="s">
        <v>585</v>
      </c>
      <c r="B59" s="2" t="s">
        <v>586</v>
      </c>
      <c r="C59" s="3">
        <v>2</v>
      </c>
      <c r="D59" s="3">
        <v>29402.291089999999</v>
      </c>
      <c r="E59" s="3">
        <v>25944</v>
      </c>
      <c r="F59" s="3">
        <v>0</v>
      </c>
      <c r="G59" s="3">
        <v>3458.2910900000002</v>
      </c>
      <c r="H59" s="3">
        <v>705654.99</v>
      </c>
    </row>
    <row r="60" spans="1:8" ht="21" x14ac:dyDescent="0.15">
      <c r="A60" s="1" t="s">
        <v>587</v>
      </c>
      <c r="B60" s="2" t="s">
        <v>588</v>
      </c>
      <c r="C60" s="3">
        <v>1</v>
      </c>
      <c r="D60" s="3">
        <v>35000</v>
      </c>
      <c r="E60" s="3">
        <v>12128</v>
      </c>
      <c r="F60" s="3">
        <v>0</v>
      </c>
      <c r="G60" s="3">
        <v>22872</v>
      </c>
      <c r="H60" s="3">
        <v>420000</v>
      </c>
    </row>
    <row r="61" spans="1:8" ht="21" x14ac:dyDescent="0.15">
      <c r="A61" s="1" t="s">
        <v>589</v>
      </c>
      <c r="B61" s="2" t="s">
        <v>590</v>
      </c>
      <c r="C61" s="3">
        <v>1</v>
      </c>
      <c r="D61" s="3">
        <v>23000</v>
      </c>
      <c r="E61" s="3">
        <v>18056</v>
      </c>
      <c r="F61" s="3">
        <v>4944</v>
      </c>
      <c r="G61" s="3">
        <v>0</v>
      </c>
      <c r="H61" s="3">
        <v>276000</v>
      </c>
    </row>
    <row r="62" spans="1:8" x14ac:dyDescent="0.15">
      <c r="A62" s="1" t="s">
        <v>591</v>
      </c>
      <c r="B62" s="2" t="s">
        <v>592</v>
      </c>
      <c r="C62" s="3">
        <v>1</v>
      </c>
      <c r="D62" s="3">
        <v>39944</v>
      </c>
      <c r="E62" s="3">
        <v>9766</v>
      </c>
      <c r="F62" s="3">
        <v>0</v>
      </c>
      <c r="G62" s="3">
        <v>30178</v>
      </c>
      <c r="H62" s="3">
        <v>479328</v>
      </c>
    </row>
    <row r="63" spans="1:8" ht="21" x14ac:dyDescent="0.15">
      <c r="A63" s="1" t="s">
        <v>593</v>
      </c>
      <c r="B63" s="2" t="s">
        <v>594</v>
      </c>
      <c r="C63" s="3">
        <v>2</v>
      </c>
      <c r="D63" s="3">
        <v>33209</v>
      </c>
      <c r="E63" s="3">
        <v>11092</v>
      </c>
      <c r="F63" s="3">
        <v>0</v>
      </c>
      <c r="G63" s="3">
        <v>22117</v>
      </c>
      <c r="H63" s="3">
        <v>797016</v>
      </c>
    </row>
    <row r="64" spans="1:8" ht="21" x14ac:dyDescent="0.15">
      <c r="A64" s="1" t="s">
        <v>595</v>
      </c>
      <c r="B64" s="2" t="s">
        <v>596</v>
      </c>
      <c r="C64" s="3">
        <v>1</v>
      </c>
      <c r="D64" s="3">
        <v>35000</v>
      </c>
      <c r="E64" s="3">
        <v>17581</v>
      </c>
      <c r="F64" s="3">
        <v>0</v>
      </c>
      <c r="G64" s="3">
        <v>17419</v>
      </c>
      <c r="H64" s="3">
        <v>420000</v>
      </c>
    </row>
    <row r="65" spans="1:8" ht="21" x14ac:dyDescent="0.15">
      <c r="A65" s="1" t="s">
        <v>597</v>
      </c>
      <c r="B65" s="2" t="s">
        <v>598</v>
      </c>
      <c r="C65" s="3">
        <v>1</v>
      </c>
      <c r="D65" s="3">
        <v>25322.91</v>
      </c>
      <c r="E65" s="3">
        <v>19243</v>
      </c>
      <c r="F65" s="3">
        <v>0</v>
      </c>
      <c r="G65" s="3">
        <v>6079.91</v>
      </c>
      <c r="H65" s="3">
        <v>303874.92</v>
      </c>
    </row>
    <row r="66" spans="1:8" x14ac:dyDescent="0.15">
      <c r="A66" s="1" t="s">
        <v>599</v>
      </c>
      <c r="B66" s="2" t="s">
        <v>600</v>
      </c>
      <c r="C66" s="3">
        <v>1</v>
      </c>
      <c r="D66" s="3">
        <v>35000</v>
      </c>
      <c r="E66" s="3">
        <v>14501</v>
      </c>
      <c r="F66" s="3">
        <v>0</v>
      </c>
      <c r="G66" s="3">
        <v>20499</v>
      </c>
      <c r="H66" s="3">
        <v>420000</v>
      </c>
    </row>
    <row r="67" spans="1:8" x14ac:dyDescent="0.15">
      <c r="A67" s="1" t="s">
        <v>601</v>
      </c>
      <c r="B67" s="2" t="s">
        <v>602</v>
      </c>
      <c r="C67" s="3">
        <v>2</v>
      </c>
      <c r="D67" s="3">
        <v>10432</v>
      </c>
      <c r="E67" s="3">
        <v>10432</v>
      </c>
      <c r="F67" s="3">
        <v>0</v>
      </c>
      <c r="G67" s="3">
        <v>0</v>
      </c>
      <c r="H67" s="3">
        <v>250368</v>
      </c>
    </row>
    <row r="68" spans="1:8" ht="21" x14ac:dyDescent="0.15">
      <c r="A68" s="1" t="s">
        <v>603</v>
      </c>
      <c r="B68" s="2" t="s">
        <v>604</v>
      </c>
      <c r="C68" s="3">
        <v>1</v>
      </c>
      <c r="D68" s="3">
        <v>38455.300000000003</v>
      </c>
      <c r="E68" s="3">
        <v>29581</v>
      </c>
      <c r="F68" s="3">
        <v>8874.2999999999993</v>
      </c>
      <c r="G68" s="3">
        <v>0</v>
      </c>
      <c r="H68" s="3">
        <v>461463.6</v>
      </c>
    </row>
    <row r="69" spans="1:8" x14ac:dyDescent="0.15">
      <c r="A69" s="1" t="s">
        <v>605</v>
      </c>
      <c r="B69" s="2" t="s">
        <v>606</v>
      </c>
      <c r="C69" s="3">
        <v>3</v>
      </c>
      <c r="D69" s="3">
        <v>41255</v>
      </c>
      <c r="E69" s="3">
        <v>14501</v>
      </c>
      <c r="F69" s="3">
        <v>0</v>
      </c>
      <c r="G69" s="3">
        <v>26754</v>
      </c>
      <c r="H69" s="3">
        <v>1485180</v>
      </c>
    </row>
    <row r="70" spans="1:8" ht="21" x14ac:dyDescent="0.15">
      <c r="A70" s="1" t="s">
        <v>607</v>
      </c>
      <c r="B70" s="2" t="s">
        <v>608</v>
      </c>
      <c r="C70" s="3">
        <v>1</v>
      </c>
      <c r="D70" s="3">
        <v>40999.5</v>
      </c>
      <c r="E70" s="3">
        <v>18056</v>
      </c>
      <c r="F70" s="3">
        <v>0</v>
      </c>
      <c r="G70" s="3">
        <v>22943.5</v>
      </c>
      <c r="H70" s="3">
        <v>491994</v>
      </c>
    </row>
    <row r="71" spans="1:8" ht="31.5" x14ac:dyDescent="0.15">
      <c r="A71" s="1" t="s">
        <v>609</v>
      </c>
      <c r="B71" s="2" t="s">
        <v>610</v>
      </c>
      <c r="C71" s="3">
        <v>1</v>
      </c>
      <c r="D71" s="3">
        <v>18056</v>
      </c>
      <c r="E71" s="3">
        <v>18056</v>
      </c>
      <c r="F71" s="3">
        <v>0</v>
      </c>
      <c r="G71" s="3">
        <v>0</v>
      </c>
      <c r="H71" s="3">
        <v>216672</v>
      </c>
    </row>
    <row r="72" spans="1:8" ht="21" x14ac:dyDescent="0.15">
      <c r="A72" s="1" t="s">
        <v>611</v>
      </c>
      <c r="B72" s="2" t="s">
        <v>612</v>
      </c>
      <c r="C72" s="3">
        <v>1</v>
      </c>
      <c r="D72" s="3">
        <v>30096</v>
      </c>
      <c r="E72" s="3">
        <v>14501</v>
      </c>
      <c r="F72" s="3">
        <v>0</v>
      </c>
      <c r="G72" s="3">
        <v>15595</v>
      </c>
      <c r="H72" s="3">
        <v>361152</v>
      </c>
    </row>
    <row r="73" spans="1:8" x14ac:dyDescent="0.15">
      <c r="A73" s="1" t="s">
        <v>613</v>
      </c>
      <c r="B73" s="2" t="s">
        <v>614</v>
      </c>
      <c r="C73" s="3">
        <v>1</v>
      </c>
      <c r="D73" s="3">
        <v>40000</v>
      </c>
      <c r="E73" s="3">
        <v>11360</v>
      </c>
      <c r="F73" s="3">
        <v>0</v>
      </c>
      <c r="G73" s="3">
        <v>28640</v>
      </c>
      <c r="H73" s="3">
        <v>480000</v>
      </c>
    </row>
    <row r="74" spans="1:8" x14ac:dyDescent="0.15">
      <c r="A74" s="1" t="s">
        <v>613</v>
      </c>
      <c r="B74" s="2" t="s">
        <v>614</v>
      </c>
      <c r="C74" s="3">
        <v>1</v>
      </c>
      <c r="D74" s="3">
        <v>40000</v>
      </c>
      <c r="E74" s="3">
        <v>10200</v>
      </c>
      <c r="F74" s="3">
        <v>0</v>
      </c>
      <c r="G74" s="3">
        <v>29800</v>
      </c>
      <c r="H74" s="3">
        <v>480000</v>
      </c>
    </row>
    <row r="75" spans="1:8" x14ac:dyDescent="0.15">
      <c r="A75" s="1" t="s">
        <v>533</v>
      </c>
      <c r="B75" s="2" t="s">
        <v>534</v>
      </c>
      <c r="C75" s="3">
        <v>1</v>
      </c>
      <c r="D75" s="3">
        <v>23000</v>
      </c>
      <c r="E75" s="3">
        <v>11672</v>
      </c>
      <c r="F75" s="3">
        <v>11328</v>
      </c>
      <c r="G75" s="3">
        <v>0</v>
      </c>
      <c r="H75" s="3">
        <v>276000</v>
      </c>
    </row>
    <row r="76" spans="1:8" ht="21" x14ac:dyDescent="0.15">
      <c r="A76" s="1" t="s">
        <v>539</v>
      </c>
      <c r="B76" s="2" t="s">
        <v>540</v>
      </c>
      <c r="C76" s="3">
        <v>29.5</v>
      </c>
      <c r="D76" s="3">
        <v>23000</v>
      </c>
      <c r="E76" s="3">
        <v>9289</v>
      </c>
      <c r="F76" s="3">
        <v>13711</v>
      </c>
      <c r="G76" s="3">
        <v>0</v>
      </c>
      <c r="H76" s="3">
        <v>8142000</v>
      </c>
    </row>
    <row r="77" spans="1:8" ht="21" x14ac:dyDescent="0.15">
      <c r="A77" s="1" t="s">
        <v>615</v>
      </c>
      <c r="B77" s="2" t="s">
        <v>616</v>
      </c>
      <c r="C77" s="3">
        <v>1</v>
      </c>
      <c r="D77" s="3">
        <v>23000</v>
      </c>
      <c r="E77" s="3">
        <v>0</v>
      </c>
      <c r="F77" s="3">
        <v>5419</v>
      </c>
      <c r="G77" s="3">
        <v>17581</v>
      </c>
      <c r="H77" s="3">
        <v>276000</v>
      </c>
    </row>
    <row r="78" spans="1:8" ht="21" x14ac:dyDescent="0.15">
      <c r="A78" s="1" t="s">
        <v>617</v>
      </c>
      <c r="B78" s="2" t="s">
        <v>618</v>
      </c>
      <c r="C78" s="3">
        <v>2</v>
      </c>
      <c r="D78" s="3">
        <v>23000</v>
      </c>
      <c r="E78" s="3">
        <v>0</v>
      </c>
      <c r="F78" s="3">
        <v>12800</v>
      </c>
      <c r="G78" s="3">
        <v>10200</v>
      </c>
      <c r="H78" s="3">
        <v>552000</v>
      </c>
    </row>
    <row r="79" spans="1:8" x14ac:dyDescent="0.15">
      <c r="A79" s="1" t="s">
        <v>619</v>
      </c>
      <c r="B79" s="2" t="s">
        <v>620</v>
      </c>
      <c r="C79" s="3">
        <v>8</v>
      </c>
      <c r="D79" s="3">
        <v>15834.0625</v>
      </c>
      <c r="E79" s="3">
        <v>0</v>
      </c>
      <c r="F79" s="3">
        <v>0</v>
      </c>
      <c r="G79" s="3">
        <v>15834.0625</v>
      </c>
      <c r="H79" s="3">
        <v>1520070</v>
      </c>
    </row>
    <row r="80" spans="1:8" ht="21" x14ac:dyDescent="0.15">
      <c r="A80" s="1" t="s">
        <v>621</v>
      </c>
      <c r="B80" s="2" t="s">
        <v>622</v>
      </c>
      <c r="C80" s="3">
        <v>1.5</v>
      </c>
      <c r="D80" s="3">
        <v>23000</v>
      </c>
      <c r="E80" s="3">
        <v>0</v>
      </c>
      <c r="F80" s="3">
        <v>11328</v>
      </c>
      <c r="G80" s="3">
        <v>11672</v>
      </c>
      <c r="H80" s="3">
        <v>414000</v>
      </c>
    </row>
    <row r="81" spans="1:8" ht="21" x14ac:dyDescent="0.15">
      <c r="A81" s="1" t="s">
        <v>623</v>
      </c>
      <c r="B81" s="2" t="s">
        <v>624</v>
      </c>
      <c r="C81" s="3">
        <v>1</v>
      </c>
      <c r="D81" s="3">
        <v>23000</v>
      </c>
      <c r="E81" s="3">
        <v>0</v>
      </c>
      <c r="F81" s="3">
        <v>11328</v>
      </c>
      <c r="G81" s="3">
        <v>11672</v>
      </c>
      <c r="H81" s="3">
        <v>276000</v>
      </c>
    </row>
    <row r="82" spans="1:8" x14ac:dyDescent="0.15">
      <c r="A82" s="1" t="s">
        <v>625</v>
      </c>
      <c r="B82" s="2" t="s">
        <v>626</v>
      </c>
      <c r="C82" s="3">
        <v>0.5</v>
      </c>
      <c r="D82" s="3">
        <v>23000</v>
      </c>
      <c r="E82" s="3">
        <v>0</v>
      </c>
      <c r="F82" s="3">
        <v>11328</v>
      </c>
      <c r="G82" s="3">
        <v>11672</v>
      </c>
      <c r="H82" s="3">
        <v>138000</v>
      </c>
    </row>
    <row r="83" spans="1:8" ht="31.5" x14ac:dyDescent="0.15">
      <c r="A83" s="1" t="s">
        <v>543</v>
      </c>
      <c r="B83" s="2" t="s">
        <v>544</v>
      </c>
      <c r="C83" s="3">
        <v>34.700000000000003</v>
      </c>
      <c r="D83" s="3">
        <v>37492.055189999999</v>
      </c>
      <c r="E83" s="3">
        <v>28109</v>
      </c>
      <c r="F83" s="3">
        <v>5157.6000000000004</v>
      </c>
      <c r="G83" s="3">
        <v>4225.4551899999997</v>
      </c>
      <c r="H83" s="3">
        <v>15611691.779999999</v>
      </c>
    </row>
    <row r="84" spans="1:8" ht="31.5" x14ac:dyDescent="0.15">
      <c r="A84" s="1" t="s">
        <v>543</v>
      </c>
      <c r="B84" s="2" t="s">
        <v>544</v>
      </c>
      <c r="C84" s="3">
        <v>107.26</v>
      </c>
      <c r="D84" s="3">
        <v>37401.1342</v>
      </c>
      <c r="E84" s="3">
        <v>27241.200000000001</v>
      </c>
      <c r="F84" s="3">
        <v>5157.6000000000004</v>
      </c>
      <c r="G84" s="3">
        <v>5002.3342000000002</v>
      </c>
      <c r="H84" s="3">
        <v>48139747.850000001</v>
      </c>
    </row>
    <row r="85" spans="1:8" ht="21" x14ac:dyDescent="0.15">
      <c r="A85" s="1" t="s">
        <v>545</v>
      </c>
      <c r="B85" s="2" t="s">
        <v>546</v>
      </c>
      <c r="C85" s="3">
        <v>1</v>
      </c>
      <c r="D85" s="3">
        <v>52761.953329999997</v>
      </c>
      <c r="E85" s="3">
        <v>29548.75</v>
      </c>
      <c r="F85" s="3">
        <v>5188.72</v>
      </c>
      <c r="G85" s="3">
        <v>18024.483329999999</v>
      </c>
      <c r="H85" s="3">
        <v>633143.43999999994</v>
      </c>
    </row>
    <row r="86" spans="1:8" ht="21" x14ac:dyDescent="0.15">
      <c r="A86" s="1" t="s">
        <v>545</v>
      </c>
      <c r="B86" s="2" t="s">
        <v>546</v>
      </c>
      <c r="C86" s="3">
        <v>2</v>
      </c>
      <c r="D86" s="3">
        <v>57818.203329999997</v>
      </c>
      <c r="E86" s="3">
        <v>34605</v>
      </c>
      <c r="F86" s="3">
        <v>5188.72</v>
      </c>
      <c r="G86" s="3">
        <v>18024.483329999999</v>
      </c>
      <c r="H86" s="3">
        <v>1387636.88</v>
      </c>
    </row>
    <row r="87" spans="1:8" ht="21" x14ac:dyDescent="0.15">
      <c r="A87" s="1" t="s">
        <v>545</v>
      </c>
      <c r="B87" s="2" t="s">
        <v>546</v>
      </c>
      <c r="C87" s="3">
        <v>2</v>
      </c>
      <c r="D87" s="3">
        <v>56132.62</v>
      </c>
      <c r="E87" s="3">
        <v>32430</v>
      </c>
      <c r="F87" s="3">
        <v>5188.72</v>
      </c>
      <c r="G87" s="3">
        <v>18513.900000000001</v>
      </c>
      <c r="H87" s="3">
        <v>1347182.88</v>
      </c>
    </row>
    <row r="88" spans="1:8" ht="21" x14ac:dyDescent="0.15">
      <c r="A88" s="1" t="s">
        <v>627</v>
      </c>
      <c r="B88" s="2" t="s">
        <v>628</v>
      </c>
      <c r="C88" s="3">
        <v>1</v>
      </c>
      <c r="D88" s="3">
        <v>55651.15</v>
      </c>
      <c r="E88" s="3">
        <v>32672.65</v>
      </c>
      <c r="F88" s="3">
        <v>0</v>
      </c>
      <c r="G88" s="3">
        <v>22978.5</v>
      </c>
      <c r="H88" s="3">
        <v>667813.80000000005</v>
      </c>
    </row>
    <row r="89" spans="1:8" ht="21" x14ac:dyDescent="0.15">
      <c r="A89" s="1" t="s">
        <v>629</v>
      </c>
      <c r="B89" s="2" t="s">
        <v>630</v>
      </c>
      <c r="C89" s="3">
        <v>0.2</v>
      </c>
      <c r="D89" s="3">
        <v>23000</v>
      </c>
      <c r="E89" s="3">
        <v>22183</v>
      </c>
      <c r="F89" s="3">
        <v>817</v>
      </c>
      <c r="G89" s="3">
        <v>0</v>
      </c>
      <c r="H89" s="3">
        <v>55200</v>
      </c>
    </row>
    <row r="90" spans="1:8" ht="31.5" x14ac:dyDescent="0.15">
      <c r="A90" s="1" t="s">
        <v>69</v>
      </c>
      <c r="B90" s="2" t="s">
        <v>631</v>
      </c>
      <c r="C90" s="3">
        <v>1</v>
      </c>
      <c r="D90" s="3">
        <v>33936.411899999999</v>
      </c>
      <c r="E90" s="3">
        <v>13341</v>
      </c>
      <c r="F90" s="3">
        <v>0</v>
      </c>
      <c r="G90" s="3">
        <v>20595.411899999999</v>
      </c>
      <c r="H90" s="3">
        <v>407236.94</v>
      </c>
    </row>
    <row r="91" spans="1:8" x14ac:dyDescent="0.15">
      <c r="A91" s="1" t="s">
        <v>632</v>
      </c>
      <c r="B91" s="2" t="s">
        <v>633</v>
      </c>
      <c r="C91" s="3">
        <v>1</v>
      </c>
      <c r="D91" s="3">
        <v>37643</v>
      </c>
      <c r="E91" s="3">
        <v>13321</v>
      </c>
      <c r="F91" s="3">
        <v>0</v>
      </c>
      <c r="G91" s="3">
        <v>24322</v>
      </c>
      <c r="H91" s="3">
        <v>451716</v>
      </c>
    </row>
    <row r="92" spans="1:8" ht="21" x14ac:dyDescent="0.15">
      <c r="A92" s="1" t="s">
        <v>634</v>
      </c>
      <c r="B92" s="2" t="s">
        <v>635</v>
      </c>
      <c r="C92" s="3">
        <v>1</v>
      </c>
      <c r="D92" s="3">
        <v>40750</v>
      </c>
      <c r="E92" s="3">
        <v>18056</v>
      </c>
      <c r="F92" s="3">
        <v>0</v>
      </c>
      <c r="G92" s="3">
        <v>22694</v>
      </c>
      <c r="H92" s="3">
        <v>489000</v>
      </c>
    </row>
    <row r="93" spans="1:8" x14ac:dyDescent="0.15">
      <c r="A93" s="1" t="s">
        <v>636</v>
      </c>
      <c r="B93" s="2" t="s">
        <v>637</v>
      </c>
      <c r="C93" s="3">
        <v>1</v>
      </c>
      <c r="D93" s="3">
        <v>23000</v>
      </c>
      <c r="E93" s="3">
        <v>10432</v>
      </c>
      <c r="F93" s="3">
        <v>12568</v>
      </c>
      <c r="G93" s="3">
        <v>0</v>
      </c>
      <c r="H93" s="3">
        <v>276000</v>
      </c>
    </row>
    <row r="94" spans="1:8" ht="42" x14ac:dyDescent="0.15">
      <c r="A94" s="1" t="s">
        <v>638</v>
      </c>
      <c r="B94" s="2" t="s">
        <v>639</v>
      </c>
      <c r="C94" s="3">
        <v>1</v>
      </c>
      <c r="D94" s="3">
        <v>24927</v>
      </c>
      <c r="E94" s="3">
        <v>24927</v>
      </c>
      <c r="F94" s="3">
        <v>0</v>
      </c>
      <c r="G94" s="3">
        <v>0</v>
      </c>
      <c r="H94" s="3">
        <v>299124</v>
      </c>
    </row>
    <row r="95" spans="1:8" ht="31.5" x14ac:dyDescent="0.15">
      <c r="A95" s="1" t="s">
        <v>640</v>
      </c>
      <c r="B95" s="2" t="s">
        <v>641</v>
      </c>
      <c r="C95" s="3">
        <v>1</v>
      </c>
      <c r="D95" s="3">
        <v>24927</v>
      </c>
      <c r="E95" s="3">
        <v>24927</v>
      </c>
      <c r="F95" s="3">
        <v>0</v>
      </c>
      <c r="G95" s="3">
        <v>0</v>
      </c>
      <c r="H95" s="3">
        <v>299124</v>
      </c>
    </row>
    <row r="96" spans="1:8" ht="21" x14ac:dyDescent="0.15">
      <c r="A96" s="1" t="s">
        <v>642</v>
      </c>
      <c r="B96" s="2" t="s">
        <v>643</v>
      </c>
      <c r="C96" s="3">
        <v>1</v>
      </c>
      <c r="D96" s="3">
        <v>40565</v>
      </c>
      <c r="E96" s="3">
        <v>22565</v>
      </c>
      <c r="F96" s="3">
        <v>0</v>
      </c>
      <c r="G96" s="3">
        <v>18000</v>
      </c>
      <c r="H96" s="3">
        <v>486780</v>
      </c>
    </row>
    <row r="97" spans="1:8" ht="31.5" x14ac:dyDescent="0.15">
      <c r="A97" s="1" t="s">
        <v>547</v>
      </c>
      <c r="B97" s="2" t="s">
        <v>548</v>
      </c>
      <c r="C97" s="3">
        <v>1.5</v>
      </c>
      <c r="D97" s="3">
        <v>26822.400000000001</v>
      </c>
      <c r="E97" s="3">
        <v>21786</v>
      </c>
      <c r="F97" s="3">
        <v>2288</v>
      </c>
      <c r="G97" s="3">
        <v>2748.4</v>
      </c>
      <c r="H97" s="3">
        <v>482803.20000000001</v>
      </c>
    </row>
    <row r="98" spans="1:8" x14ac:dyDescent="0.15">
      <c r="A98" s="1" t="s">
        <v>644</v>
      </c>
      <c r="B98" s="2" t="s">
        <v>645</v>
      </c>
      <c r="C98" s="3">
        <v>0.5</v>
      </c>
      <c r="D98" s="3">
        <v>26501</v>
      </c>
      <c r="E98" s="3">
        <v>16156</v>
      </c>
      <c r="F98" s="3">
        <v>0</v>
      </c>
      <c r="G98" s="3">
        <v>10345</v>
      </c>
      <c r="H98" s="3">
        <v>159006</v>
      </c>
    </row>
    <row r="99" spans="1:8" ht="21" x14ac:dyDescent="0.15">
      <c r="A99" s="1" t="s">
        <v>646</v>
      </c>
      <c r="B99" s="2" t="s">
        <v>647</v>
      </c>
      <c r="C99" s="3">
        <v>1</v>
      </c>
      <c r="D99" s="3">
        <v>78595.64</v>
      </c>
      <c r="E99" s="3">
        <v>33330</v>
      </c>
      <c r="F99" s="3">
        <v>0</v>
      </c>
      <c r="G99" s="3">
        <v>45265.64</v>
      </c>
      <c r="H99" s="3">
        <v>943147.68</v>
      </c>
    </row>
    <row r="100" spans="1:8" ht="21" x14ac:dyDescent="0.15">
      <c r="A100" s="1" t="s">
        <v>648</v>
      </c>
      <c r="B100" s="2" t="s">
        <v>649</v>
      </c>
      <c r="C100" s="3">
        <v>1</v>
      </c>
      <c r="D100" s="3">
        <v>26387.4</v>
      </c>
      <c r="E100" s="3">
        <v>23639</v>
      </c>
      <c r="F100" s="3">
        <v>0</v>
      </c>
      <c r="G100" s="3">
        <v>2748.4</v>
      </c>
      <c r="H100" s="3">
        <v>316648.8</v>
      </c>
    </row>
    <row r="101" spans="1:8" ht="21" x14ac:dyDescent="0.15">
      <c r="A101" s="1" t="s">
        <v>650</v>
      </c>
      <c r="B101" s="2" t="s">
        <v>651</v>
      </c>
      <c r="C101" s="3">
        <v>1</v>
      </c>
      <c r="D101" s="3">
        <v>23000</v>
      </c>
      <c r="E101" s="3">
        <v>11360</v>
      </c>
      <c r="F101" s="3">
        <v>11640</v>
      </c>
      <c r="G101" s="3">
        <v>0</v>
      </c>
      <c r="H101" s="3">
        <v>276000</v>
      </c>
    </row>
    <row r="102" spans="1:8" x14ac:dyDescent="0.15">
      <c r="A102" s="1" t="s">
        <v>652</v>
      </c>
      <c r="B102" s="2" t="s">
        <v>653</v>
      </c>
      <c r="C102" s="3">
        <v>1</v>
      </c>
      <c r="D102" s="3">
        <v>9766</v>
      </c>
      <c r="E102" s="3">
        <v>9766</v>
      </c>
      <c r="F102" s="3">
        <v>0</v>
      </c>
      <c r="G102" s="3">
        <v>0</v>
      </c>
      <c r="H102" s="3">
        <v>117192</v>
      </c>
    </row>
    <row r="103" spans="1:8" x14ac:dyDescent="0.15">
      <c r="A103" s="1" t="s">
        <v>654</v>
      </c>
      <c r="B103" s="2" t="s">
        <v>542</v>
      </c>
      <c r="C103" s="3">
        <v>1.5</v>
      </c>
      <c r="D103" s="3">
        <v>8923</v>
      </c>
      <c r="E103" s="3">
        <v>8923</v>
      </c>
      <c r="F103" s="3">
        <v>0</v>
      </c>
      <c r="G103" s="3">
        <v>0</v>
      </c>
      <c r="H103" s="3">
        <v>160614</v>
      </c>
    </row>
    <row r="104" spans="1:8" x14ac:dyDescent="0.15">
      <c r="A104" s="1" t="s">
        <v>655</v>
      </c>
      <c r="B104" s="2" t="s">
        <v>536</v>
      </c>
      <c r="C104" s="3">
        <v>0.5</v>
      </c>
      <c r="D104" s="3">
        <v>9289</v>
      </c>
      <c r="E104" s="3">
        <v>9289</v>
      </c>
      <c r="F104" s="3">
        <v>0</v>
      </c>
      <c r="G104" s="3">
        <v>0</v>
      </c>
      <c r="H104" s="3">
        <v>55734</v>
      </c>
    </row>
    <row r="105" spans="1:8" x14ac:dyDescent="0.15">
      <c r="A105" s="1" t="s">
        <v>656</v>
      </c>
      <c r="B105" s="2" t="s">
        <v>536</v>
      </c>
      <c r="C105" s="3">
        <v>1</v>
      </c>
      <c r="D105" s="3">
        <v>10300</v>
      </c>
      <c r="E105" s="3">
        <v>10200</v>
      </c>
      <c r="F105" s="3">
        <v>0</v>
      </c>
      <c r="G105" s="3">
        <v>100</v>
      </c>
      <c r="H105" s="3">
        <v>123600</v>
      </c>
    </row>
    <row r="106" spans="1:8" ht="24.95" customHeight="1" x14ac:dyDescent="0.15">
      <c r="A106" s="29" t="s">
        <v>549</v>
      </c>
      <c r="B106" s="29"/>
      <c r="C106" s="11" t="s">
        <v>424</v>
      </c>
      <c r="D106" s="11">
        <f>SUBTOTAL(9,D35:D105)</f>
        <v>2704694.4038300002</v>
      </c>
      <c r="E106" s="11" t="s">
        <v>424</v>
      </c>
      <c r="F106" s="11" t="s">
        <v>424</v>
      </c>
      <c r="G106" s="11" t="s">
        <v>424</v>
      </c>
      <c r="H106" s="11">
        <f>SUBTOTAL(9,H35:H105)</f>
        <v>108891965.10000001</v>
      </c>
    </row>
    <row r="107" spans="1:8" ht="24.95" customHeight="1" x14ac:dyDescent="0.15"/>
    <row r="108" spans="1:8" ht="24.95" customHeight="1" x14ac:dyDescent="0.15">
      <c r="A108" s="27" t="s">
        <v>508</v>
      </c>
      <c r="B108" s="27"/>
      <c r="C108" s="28" t="s">
        <v>121</v>
      </c>
      <c r="D108" s="28"/>
      <c r="E108" s="28"/>
      <c r="F108" s="28"/>
      <c r="G108" s="28"/>
      <c r="H108" s="28"/>
    </row>
    <row r="109" spans="1:8" ht="24.95" customHeight="1" x14ac:dyDescent="0.15">
      <c r="A109" s="27" t="s">
        <v>509</v>
      </c>
      <c r="B109" s="27"/>
      <c r="C109" s="28" t="s">
        <v>657</v>
      </c>
      <c r="D109" s="28"/>
      <c r="E109" s="28"/>
      <c r="F109" s="28"/>
      <c r="G109" s="28"/>
      <c r="H109" s="28"/>
    </row>
    <row r="110" spans="1:8" ht="24.95" customHeight="1" x14ac:dyDescent="0.15">
      <c r="A110" s="16" t="s">
        <v>511</v>
      </c>
      <c r="B110" s="16"/>
      <c r="C110" s="16"/>
      <c r="D110" s="16"/>
      <c r="E110" s="16"/>
      <c r="F110" s="16"/>
      <c r="G110" s="16"/>
      <c r="H110" s="16"/>
    </row>
    <row r="111" spans="1:8" ht="24.95" customHeight="1" x14ac:dyDescent="0.15"/>
    <row r="112" spans="1:8" ht="50.1" customHeight="1" x14ac:dyDescent="0.15">
      <c r="A112" s="18" t="s">
        <v>414</v>
      </c>
      <c r="B112" s="18" t="s">
        <v>512</v>
      </c>
      <c r="C112" s="18" t="s">
        <v>513</v>
      </c>
      <c r="D112" s="18" t="s">
        <v>514</v>
      </c>
      <c r="E112" s="18"/>
      <c r="F112" s="18"/>
      <c r="G112" s="18"/>
      <c r="H112" s="18" t="s">
        <v>515</v>
      </c>
    </row>
    <row r="113" spans="1:8" ht="50.1" customHeight="1" x14ac:dyDescent="0.15">
      <c r="A113" s="18"/>
      <c r="B113" s="18"/>
      <c r="C113" s="18"/>
      <c r="D113" s="18" t="s">
        <v>516</v>
      </c>
      <c r="E113" s="18" t="s">
        <v>53</v>
      </c>
      <c r="F113" s="18"/>
      <c r="G113" s="18"/>
      <c r="H113" s="18"/>
    </row>
    <row r="114" spans="1:8" ht="50.1" customHeight="1" x14ac:dyDescent="0.15">
      <c r="A114" s="18"/>
      <c r="B114" s="18"/>
      <c r="C114" s="18"/>
      <c r="D114" s="18"/>
      <c r="E114" s="1" t="s">
        <v>517</v>
      </c>
      <c r="F114" s="1" t="s">
        <v>518</v>
      </c>
      <c r="G114" s="1" t="s">
        <v>519</v>
      </c>
      <c r="H114" s="18"/>
    </row>
    <row r="115" spans="1:8" ht="24.95" customHeight="1" x14ac:dyDescent="0.15">
      <c r="A115" s="1" t="s">
        <v>421</v>
      </c>
      <c r="B115" s="1" t="s">
        <v>520</v>
      </c>
      <c r="C115" s="1" t="s">
        <v>521</v>
      </c>
      <c r="D115" s="1" t="s">
        <v>522</v>
      </c>
      <c r="E115" s="1" t="s">
        <v>523</v>
      </c>
      <c r="F115" s="1" t="s">
        <v>524</v>
      </c>
      <c r="G115" s="1" t="s">
        <v>525</v>
      </c>
      <c r="H115" s="1" t="s">
        <v>526</v>
      </c>
    </row>
    <row r="116" spans="1:8" ht="21" x14ac:dyDescent="0.15">
      <c r="A116" s="1" t="s">
        <v>421</v>
      </c>
      <c r="B116" s="2" t="s">
        <v>551</v>
      </c>
      <c r="C116" s="3">
        <v>1</v>
      </c>
      <c r="D116" s="3">
        <v>76519.166670000006</v>
      </c>
      <c r="E116" s="3">
        <v>0</v>
      </c>
      <c r="F116" s="3">
        <v>0</v>
      </c>
      <c r="G116" s="3">
        <v>76519.166670000006</v>
      </c>
      <c r="H116" s="3">
        <v>918230</v>
      </c>
    </row>
    <row r="117" spans="1:8" ht="21" x14ac:dyDescent="0.15">
      <c r="A117" s="1" t="s">
        <v>520</v>
      </c>
      <c r="B117" s="2" t="s">
        <v>552</v>
      </c>
      <c r="C117" s="3">
        <v>1</v>
      </c>
      <c r="D117" s="3">
        <v>4816.8329999999996</v>
      </c>
      <c r="E117" s="3">
        <v>0</v>
      </c>
      <c r="F117" s="3">
        <v>0</v>
      </c>
      <c r="G117" s="3">
        <v>4816.8329999999996</v>
      </c>
      <c r="H117" s="3">
        <v>57802</v>
      </c>
    </row>
    <row r="118" spans="1:8" ht="21" x14ac:dyDescent="0.15">
      <c r="A118" s="1" t="s">
        <v>521</v>
      </c>
      <c r="B118" s="2" t="s">
        <v>553</v>
      </c>
      <c r="C118" s="3">
        <v>1</v>
      </c>
      <c r="D118" s="3">
        <v>2708</v>
      </c>
      <c r="E118" s="3">
        <v>0</v>
      </c>
      <c r="F118" s="3">
        <v>0</v>
      </c>
      <c r="G118" s="3">
        <v>2708</v>
      </c>
      <c r="H118" s="3">
        <v>32496</v>
      </c>
    </row>
    <row r="119" spans="1:8" ht="21" x14ac:dyDescent="0.15">
      <c r="A119" s="1" t="s">
        <v>658</v>
      </c>
      <c r="B119" s="2" t="s">
        <v>659</v>
      </c>
      <c r="C119" s="3">
        <v>1</v>
      </c>
      <c r="D119" s="3">
        <v>27051</v>
      </c>
      <c r="E119" s="3">
        <v>27051</v>
      </c>
      <c r="F119" s="3">
        <v>0</v>
      </c>
      <c r="G119" s="3">
        <v>0</v>
      </c>
      <c r="H119" s="3">
        <v>324612</v>
      </c>
    </row>
    <row r="120" spans="1:8" ht="21" x14ac:dyDescent="0.15">
      <c r="A120" s="1" t="s">
        <v>581</v>
      </c>
      <c r="B120" s="2" t="s">
        <v>582</v>
      </c>
      <c r="C120" s="3">
        <v>1</v>
      </c>
      <c r="D120" s="3">
        <v>5700</v>
      </c>
      <c r="E120" s="3">
        <v>0</v>
      </c>
      <c r="F120" s="3">
        <v>0</v>
      </c>
      <c r="G120" s="3">
        <v>5700</v>
      </c>
      <c r="H120" s="3">
        <v>68400</v>
      </c>
    </row>
    <row r="121" spans="1:8" ht="21" x14ac:dyDescent="0.15">
      <c r="A121" s="1" t="s">
        <v>583</v>
      </c>
      <c r="B121" s="2" t="s">
        <v>584</v>
      </c>
      <c r="C121" s="3">
        <v>1</v>
      </c>
      <c r="D121" s="3">
        <v>13527.54</v>
      </c>
      <c r="E121" s="3">
        <v>0</v>
      </c>
      <c r="F121" s="3">
        <v>0</v>
      </c>
      <c r="G121" s="3">
        <v>13527.54</v>
      </c>
      <c r="H121" s="3">
        <v>162330.48000000001</v>
      </c>
    </row>
    <row r="122" spans="1:8" ht="42" x14ac:dyDescent="0.15">
      <c r="A122" s="1" t="s">
        <v>585</v>
      </c>
      <c r="B122" s="2" t="s">
        <v>586</v>
      </c>
      <c r="C122" s="3">
        <v>1</v>
      </c>
      <c r="D122" s="3">
        <v>3619.75</v>
      </c>
      <c r="E122" s="3">
        <v>0</v>
      </c>
      <c r="F122" s="3">
        <v>0</v>
      </c>
      <c r="G122" s="3">
        <v>3619.75</v>
      </c>
      <c r="H122" s="3">
        <v>43437</v>
      </c>
    </row>
    <row r="123" spans="1:8" ht="21" x14ac:dyDescent="0.15">
      <c r="A123" s="1" t="s">
        <v>527</v>
      </c>
      <c r="B123" s="2" t="s">
        <v>528</v>
      </c>
      <c r="C123" s="3">
        <v>3</v>
      </c>
      <c r="D123" s="3">
        <v>6000</v>
      </c>
      <c r="E123" s="3">
        <v>0</v>
      </c>
      <c r="F123" s="3">
        <v>0</v>
      </c>
      <c r="G123" s="3">
        <v>6000</v>
      </c>
      <c r="H123" s="3">
        <v>216000</v>
      </c>
    </row>
    <row r="124" spans="1:8" ht="21" x14ac:dyDescent="0.15">
      <c r="A124" s="1" t="s">
        <v>529</v>
      </c>
      <c r="B124" s="2" t="s">
        <v>530</v>
      </c>
      <c r="C124" s="3">
        <v>6</v>
      </c>
      <c r="D124" s="3">
        <v>4121.8980600000004</v>
      </c>
      <c r="E124" s="3">
        <v>0</v>
      </c>
      <c r="F124" s="3">
        <v>0</v>
      </c>
      <c r="G124" s="3">
        <v>4121.8980600000004</v>
      </c>
      <c r="H124" s="3">
        <v>296776.65999999997</v>
      </c>
    </row>
    <row r="125" spans="1:8" ht="21" x14ac:dyDescent="0.15">
      <c r="A125" s="1" t="s">
        <v>660</v>
      </c>
      <c r="B125" s="2" t="s">
        <v>596</v>
      </c>
      <c r="C125" s="3">
        <v>1</v>
      </c>
      <c r="D125" s="3">
        <v>17581</v>
      </c>
      <c r="E125" s="3">
        <v>17581</v>
      </c>
      <c r="F125" s="3">
        <v>0</v>
      </c>
      <c r="G125" s="3">
        <v>0</v>
      </c>
      <c r="H125" s="3">
        <v>210972</v>
      </c>
    </row>
    <row r="126" spans="1:8" x14ac:dyDescent="0.15">
      <c r="A126" s="1" t="s">
        <v>531</v>
      </c>
      <c r="B126" s="2" t="s">
        <v>532</v>
      </c>
      <c r="C126" s="3">
        <v>3</v>
      </c>
      <c r="D126" s="3">
        <v>1870</v>
      </c>
      <c r="E126" s="3">
        <v>0</v>
      </c>
      <c r="F126" s="3">
        <v>0</v>
      </c>
      <c r="G126" s="3">
        <v>1870</v>
      </c>
      <c r="H126" s="3">
        <v>67320</v>
      </c>
    </row>
    <row r="127" spans="1:8" x14ac:dyDescent="0.15">
      <c r="A127" s="1" t="s">
        <v>533</v>
      </c>
      <c r="B127" s="2" t="s">
        <v>534</v>
      </c>
      <c r="C127" s="3">
        <v>3</v>
      </c>
      <c r="D127" s="3">
        <v>1870</v>
      </c>
      <c r="E127" s="3">
        <v>0</v>
      </c>
      <c r="F127" s="3">
        <v>0</v>
      </c>
      <c r="G127" s="3">
        <v>1870</v>
      </c>
      <c r="H127" s="3">
        <v>67320</v>
      </c>
    </row>
    <row r="128" spans="1:8" x14ac:dyDescent="0.15">
      <c r="A128" s="1" t="s">
        <v>535</v>
      </c>
      <c r="B128" s="2" t="s">
        <v>536</v>
      </c>
      <c r="C128" s="3">
        <v>2</v>
      </c>
      <c r="D128" s="3">
        <v>1870</v>
      </c>
      <c r="E128" s="3">
        <v>0</v>
      </c>
      <c r="F128" s="3">
        <v>0</v>
      </c>
      <c r="G128" s="3">
        <v>1870</v>
      </c>
      <c r="H128" s="3">
        <v>44880</v>
      </c>
    </row>
    <row r="129" spans="1:8" ht="21" x14ac:dyDescent="0.15">
      <c r="A129" s="1" t="s">
        <v>537</v>
      </c>
      <c r="B129" s="2" t="s">
        <v>538</v>
      </c>
      <c r="C129" s="3">
        <v>2</v>
      </c>
      <c r="D129" s="3">
        <v>1870</v>
      </c>
      <c r="E129" s="3">
        <v>0</v>
      </c>
      <c r="F129" s="3">
        <v>0</v>
      </c>
      <c r="G129" s="3">
        <v>1870</v>
      </c>
      <c r="H129" s="3">
        <v>44880</v>
      </c>
    </row>
    <row r="130" spans="1:8" ht="21" x14ac:dyDescent="0.15">
      <c r="A130" s="1" t="s">
        <v>539</v>
      </c>
      <c r="B130" s="2" t="s">
        <v>540</v>
      </c>
      <c r="C130" s="3">
        <v>1</v>
      </c>
      <c r="D130" s="3">
        <v>9289</v>
      </c>
      <c r="E130" s="3">
        <v>9289</v>
      </c>
      <c r="F130" s="3">
        <v>0</v>
      </c>
      <c r="G130" s="3">
        <v>0</v>
      </c>
      <c r="H130" s="3">
        <v>111468</v>
      </c>
    </row>
    <row r="131" spans="1:8" x14ac:dyDescent="0.15">
      <c r="A131" s="1" t="s">
        <v>619</v>
      </c>
      <c r="B131" s="2" t="s">
        <v>620</v>
      </c>
      <c r="C131" s="3">
        <v>8</v>
      </c>
      <c r="D131" s="3">
        <v>583.58333000000005</v>
      </c>
      <c r="E131" s="3">
        <v>0</v>
      </c>
      <c r="F131" s="3">
        <v>0</v>
      </c>
      <c r="G131" s="3">
        <v>583.58333000000005</v>
      </c>
      <c r="H131" s="3">
        <v>56024</v>
      </c>
    </row>
    <row r="132" spans="1:8" ht="31.5" x14ac:dyDescent="0.15">
      <c r="A132" s="1" t="s">
        <v>543</v>
      </c>
      <c r="B132" s="2" t="s">
        <v>544</v>
      </c>
      <c r="C132" s="3">
        <v>7.2</v>
      </c>
      <c r="D132" s="3">
        <v>31327.38</v>
      </c>
      <c r="E132" s="3">
        <v>27241.200000000001</v>
      </c>
      <c r="F132" s="3">
        <v>4086.18</v>
      </c>
      <c r="G132" s="3">
        <v>0</v>
      </c>
      <c r="H132" s="3">
        <v>2706685.63</v>
      </c>
    </row>
    <row r="133" spans="1:8" ht="31.5" x14ac:dyDescent="0.15">
      <c r="A133" s="1" t="s">
        <v>543</v>
      </c>
      <c r="B133" s="2" t="s">
        <v>544</v>
      </c>
      <c r="C133" s="3">
        <v>2.5</v>
      </c>
      <c r="D133" s="3">
        <v>38384.038840000001</v>
      </c>
      <c r="E133" s="3">
        <v>28109</v>
      </c>
      <c r="F133" s="3">
        <v>3877.6991699999999</v>
      </c>
      <c r="G133" s="3">
        <v>6397.3396700000003</v>
      </c>
      <c r="H133" s="3">
        <v>1151521.17</v>
      </c>
    </row>
    <row r="134" spans="1:8" ht="21" x14ac:dyDescent="0.15">
      <c r="A134" s="1" t="s">
        <v>661</v>
      </c>
      <c r="B134" s="2" t="s">
        <v>662</v>
      </c>
      <c r="C134" s="3">
        <v>1</v>
      </c>
      <c r="D134" s="3">
        <v>15021</v>
      </c>
      <c r="E134" s="3">
        <v>12997</v>
      </c>
      <c r="F134" s="3">
        <v>2024</v>
      </c>
      <c r="G134" s="3">
        <v>0</v>
      </c>
      <c r="H134" s="3">
        <v>180252</v>
      </c>
    </row>
    <row r="135" spans="1:8" x14ac:dyDescent="0.15">
      <c r="A135" s="1" t="s">
        <v>663</v>
      </c>
      <c r="B135" s="2" t="s">
        <v>664</v>
      </c>
      <c r="C135" s="3">
        <v>0.5</v>
      </c>
      <c r="D135" s="3">
        <v>22440</v>
      </c>
      <c r="E135" s="3">
        <v>11360</v>
      </c>
      <c r="F135" s="3">
        <v>11080</v>
      </c>
      <c r="G135" s="3">
        <v>0</v>
      </c>
      <c r="H135" s="3">
        <v>134640</v>
      </c>
    </row>
    <row r="136" spans="1:8" x14ac:dyDescent="0.15">
      <c r="A136" s="1" t="s">
        <v>665</v>
      </c>
      <c r="B136" s="2" t="s">
        <v>666</v>
      </c>
      <c r="C136" s="3">
        <v>3</v>
      </c>
      <c r="D136" s="3">
        <v>22440</v>
      </c>
      <c r="E136" s="3">
        <v>9289</v>
      </c>
      <c r="F136" s="3">
        <v>13151</v>
      </c>
      <c r="G136" s="3">
        <v>0</v>
      </c>
      <c r="H136" s="3">
        <v>807840</v>
      </c>
    </row>
    <row r="137" spans="1:8" x14ac:dyDescent="0.15">
      <c r="A137" s="1" t="s">
        <v>665</v>
      </c>
      <c r="B137" s="2" t="s">
        <v>666</v>
      </c>
      <c r="C137" s="3">
        <v>1</v>
      </c>
      <c r="D137" s="3">
        <v>11092</v>
      </c>
      <c r="E137" s="3">
        <v>11092</v>
      </c>
      <c r="F137" s="3">
        <v>0</v>
      </c>
      <c r="G137" s="3">
        <v>0</v>
      </c>
      <c r="H137" s="3">
        <v>133104</v>
      </c>
    </row>
    <row r="138" spans="1:8" x14ac:dyDescent="0.15">
      <c r="A138" s="1" t="s">
        <v>94</v>
      </c>
      <c r="B138" s="2" t="s">
        <v>637</v>
      </c>
      <c r="C138" s="3">
        <v>1</v>
      </c>
      <c r="D138" s="3">
        <v>22440</v>
      </c>
      <c r="E138" s="3">
        <v>10432</v>
      </c>
      <c r="F138" s="3">
        <v>12008</v>
      </c>
      <c r="G138" s="3">
        <v>0</v>
      </c>
      <c r="H138" s="3">
        <v>269280</v>
      </c>
    </row>
    <row r="139" spans="1:8" x14ac:dyDescent="0.15">
      <c r="A139" s="1" t="s">
        <v>667</v>
      </c>
      <c r="B139" s="2" t="s">
        <v>653</v>
      </c>
      <c r="C139" s="3">
        <v>1</v>
      </c>
      <c r="D139" s="3">
        <v>9766</v>
      </c>
      <c r="E139" s="3">
        <v>9766</v>
      </c>
      <c r="F139" s="3">
        <v>0</v>
      </c>
      <c r="G139" s="3">
        <v>0</v>
      </c>
      <c r="H139" s="3">
        <v>117192</v>
      </c>
    </row>
    <row r="140" spans="1:8" ht="21" x14ac:dyDescent="0.15">
      <c r="A140" s="1" t="s">
        <v>668</v>
      </c>
      <c r="B140" s="2" t="s">
        <v>669</v>
      </c>
      <c r="C140" s="3">
        <v>1</v>
      </c>
      <c r="D140" s="3">
        <v>27051</v>
      </c>
      <c r="E140" s="3">
        <v>27051</v>
      </c>
      <c r="F140" s="3">
        <v>0</v>
      </c>
      <c r="G140" s="3">
        <v>0</v>
      </c>
      <c r="H140" s="3">
        <v>324612</v>
      </c>
    </row>
    <row r="141" spans="1:8" ht="24.95" customHeight="1" x14ac:dyDescent="0.15">
      <c r="A141" s="29" t="s">
        <v>549</v>
      </c>
      <c r="B141" s="29"/>
      <c r="C141" s="11" t="s">
        <v>424</v>
      </c>
      <c r="D141" s="11">
        <f>SUBTOTAL(9,D116:D140)</f>
        <v>378959.1899</v>
      </c>
      <c r="E141" s="11" t="s">
        <v>424</v>
      </c>
      <c r="F141" s="11" t="s">
        <v>424</v>
      </c>
      <c r="G141" s="11" t="s">
        <v>424</v>
      </c>
      <c r="H141" s="11">
        <f>SUBTOTAL(9,H116:H140)</f>
        <v>8548074.9399999995</v>
      </c>
    </row>
  </sheetData>
  <sheetProtection password="DD16" sheet="1" objects="1" scenarios="1"/>
  <mergeCells count="39">
    <mergeCell ref="A141:B141"/>
    <mergeCell ref="A110:H110"/>
    <mergeCell ref="A112:A114"/>
    <mergeCell ref="B112:B114"/>
    <mergeCell ref="C112:C114"/>
    <mergeCell ref="D112:G112"/>
    <mergeCell ref="H112:H114"/>
    <mergeCell ref="D113:D114"/>
    <mergeCell ref="E113:G113"/>
    <mergeCell ref="A106:B106"/>
    <mergeCell ref="A108:B108"/>
    <mergeCell ref="C108:H108"/>
    <mergeCell ref="A109:B109"/>
    <mergeCell ref="C109:H109"/>
    <mergeCell ref="A29:H29"/>
    <mergeCell ref="A31:A33"/>
    <mergeCell ref="B31:B33"/>
    <mergeCell ref="C31:C33"/>
    <mergeCell ref="D31:G31"/>
    <mergeCell ref="H31:H33"/>
    <mergeCell ref="D32:D33"/>
    <mergeCell ref="E32:G32"/>
    <mergeCell ref="A25:B25"/>
    <mergeCell ref="A27:B27"/>
    <mergeCell ref="C27:H27"/>
    <mergeCell ref="A28:B28"/>
    <mergeCell ref="C28:H28"/>
    <mergeCell ref="A6:A8"/>
    <mergeCell ref="B6:B8"/>
    <mergeCell ref="C6:C8"/>
    <mergeCell ref="D6:G6"/>
    <mergeCell ref="H6:H8"/>
    <mergeCell ref="D7:D8"/>
    <mergeCell ref="E7:G7"/>
    <mergeCell ref="A2:B2"/>
    <mergeCell ref="C2:H2"/>
    <mergeCell ref="A3:B3"/>
    <mergeCell ref="C3:H3"/>
    <mergeCell ref="A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3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8" width="19.140625" customWidth="1"/>
  </cols>
  <sheetData>
    <row r="1" spans="1:7" ht="24.95" customHeight="1" x14ac:dyDescent="0.15"/>
    <row r="2" spans="1:7" ht="20.100000000000001" customHeight="1" x14ac:dyDescent="0.15">
      <c r="A2" s="27" t="s">
        <v>508</v>
      </c>
      <c r="B2" s="27"/>
      <c r="C2" s="28" t="s">
        <v>165</v>
      </c>
      <c r="D2" s="28"/>
      <c r="E2" s="28"/>
      <c r="F2" s="28"/>
      <c r="G2" s="28"/>
    </row>
    <row r="3" spans="1:7" ht="20.100000000000001" customHeight="1" x14ac:dyDescent="0.15">
      <c r="A3" s="27" t="s">
        <v>509</v>
      </c>
      <c r="B3" s="27"/>
      <c r="C3" s="28" t="s">
        <v>550</v>
      </c>
      <c r="D3" s="28"/>
      <c r="E3" s="28"/>
      <c r="F3" s="28"/>
      <c r="G3" s="28"/>
    </row>
    <row r="4" spans="1:7" ht="15" customHeight="1" x14ac:dyDescent="0.15"/>
    <row r="5" spans="1:7" ht="24.95" customHeight="1" x14ac:dyDescent="0.15">
      <c r="A5" s="16" t="s">
        <v>670</v>
      </c>
      <c r="B5" s="16"/>
      <c r="C5" s="16"/>
      <c r="D5" s="16"/>
      <c r="E5" s="16"/>
      <c r="F5" s="16"/>
      <c r="G5" s="16"/>
    </row>
    <row r="6" spans="1:7" ht="15" customHeight="1" x14ac:dyDescent="0.15"/>
    <row r="7" spans="1:7" ht="50.1" customHeight="1" x14ac:dyDescent="0.15">
      <c r="A7" s="1" t="s">
        <v>414</v>
      </c>
      <c r="B7" s="18" t="s">
        <v>671</v>
      </c>
      <c r="C7" s="18"/>
      <c r="D7" s="1" t="s">
        <v>672</v>
      </c>
      <c r="E7" s="1" t="s">
        <v>673</v>
      </c>
      <c r="F7" s="1" t="s">
        <v>674</v>
      </c>
      <c r="G7" s="1" t="s">
        <v>675</v>
      </c>
    </row>
    <row r="8" spans="1:7" ht="15" customHeight="1" x14ac:dyDescent="0.15">
      <c r="A8" s="1">
        <v>1</v>
      </c>
      <c r="B8" s="18">
        <v>2</v>
      </c>
      <c r="C8" s="18"/>
      <c r="D8" s="1">
        <v>3</v>
      </c>
      <c r="E8" s="1">
        <v>4</v>
      </c>
      <c r="F8" s="1">
        <v>5</v>
      </c>
      <c r="G8" s="1">
        <v>6</v>
      </c>
    </row>
    <row r="9" spans="1:7" ht="39.950000000000003" customHeight="1" x14ac:dyDescent="0.15">
      <c r="A9" s="1" t="s">
        <v>421</v>
      </c>
      <c r="B9" s="30" t="s">
        <v>676</v>
      </c>
      <c r="C9" s="30"/>
      <c r="D9" s="3">
        <v>2500</v>
      </c>
      <c r="E9" s="3">
        <v>40</v>
      </c>
      <c r="F9" s="3">
        <v>2</v>
      </c>
      <c r="G9" s="3">
        <v>200000</v>
      </c>
    </row>
    <row r="10" spans="1:7" ht="20.100000000000001" customHeight="1" x14ac:dyDescent="0.15">
      <c r="A10" s="1" t="s">
        <v>520</v>
      </c>
      <c r="B10" s="30" t="s">
        <v>677</v>
      </c>
      <c r="C10" s="30"/>
      <c r="D10" s="3">
        <v>100</v>
      </c>
      <c r="E10" s="3">
        <v>60</v>
      </c>
      <c r="F10" s="3">
        <v>5</v>
      </c>
      <c r="G10" s="3">
        <v>30000</v>
      </c>
    </row>
    <row r="11" spans="1:7" ht="24.95" customHeight="1" x14ac:dyDescent="0.15">
      <c r="A11" s="29" t="s">
        <v>549</v>
      </c>
      <c r="B11" s="29"/>
      <c r="C11" s="29"/>
      <c r="D11" s="29"/>
      <c r="E11" s="29"/>
      <c r="F11" s="29"/>
      <c r="G11" s="11">
        <v>230000</v>
      </c>
    </row>
    <row r="12" spans="1:7" ht="24.95" customHeight="1" x14ac:dyDescent="0.15"/>
    <row r="13" spans="1:7" ht="20.100000000000001" customHeight="1" x14ac:dyDescent="0.15">
      <c r="A13" s="27" t="s">
        <v>508</v>
      </c>
      <c r="B13" s="27"/>
      <c r="C13" s="28" t="s">
        <v>165</v>
      </c>
      <c r="D13" s="28"/>
      <c r="E13" s="28"/>
      <c r="F13" s="28"/>
      <c r="G13" s="28"/>
    </row>
    <row r="14" spans="1:7" ht="20.100000000000001" customHeight="1" x14ac:dyDescent="0.15">
      <c r="A14" s="27" t="s">
        <v>509</v>
      </c>
      <c r="B14" s="27"/>
      <c r="C14" s="28" t="s">
        <v>657</v>
      </c>
      <c r="D14" s="28"/>
      <c r="E14" s="28"/>
      <c r="F14" s="28"/>
      <c r="G14" s="28"/>
    </row>
    <row r="15" spans="1:7" ht="15" customHeight="1" x14ac:dyDescent="0.15"/>
    <row r="16" spans="1:7" ht="24.95" customHeight="1" x14ac:dyDescent="0.15">
      <c r="A16" s="16" t="s">
        <v>670</v>
      </c>
      <c r="B16" s="16"/>
      <c r="C16" s="16"/>
      <c r="D16" s="16"/>
      <c r="E16" s="16"/>
      <c r="F16" s="16"/>
      <c r="G16" s="16"/>
    </row>
    <row r="17" spans="1:7" ht="15" customHeight="1" x14ac:dyDescent="0.15"/>
    <row r="18" spans="1:7" ht="50.1" customHeight="1" x14ac:dyDescent="0.15">
      <c r="A18" s="1" t="s">
        <v>414</v>
      </c>
      <c r="B18" s="18" t="s">
        <v>671</v>
      </c>
      <c r="C18" s="18"/>
      <c r="D18" s="1" t="s">
        <v>672</v>
      </c>
      <c r="E18" s="1" t="s">
        <v>673</v>
      </c>
      <c r="F18" s="1" t="s">
        <v>674</v>
      </c>
      <c r="G18" s="1" t="s">
        <v>675</v>
      </c>
    </row>
    <row r="19" spans="1:7" ht="15" customHeight="1" x14ac:dyDescent="0.15">
      <c r="A19" s="1">
        <v>1</v>
      </c>
      <c r="B19" s="18">
        <v>2</v>
      </c>
      <c r="C19" s="18"/>
      <c r="D19" s="1">
        <v>3</v>
      </c>
      <c r="E19" s="1">
        <v>4</v>
      </c>
      <c r="F19" s="1">
        <v>5</v>
      </c>
      <c r="G19" s="1">
        <v>6</v>
      </c>
    </row>
    <row r="20" spans="1:7" ht="20.100000000000001" customHeight="1" x14ac:dyDescent="0.15">
      <c r="A20" s="1" t="s">
        <v>520</v>
      </c>
      <c r="B20" s="30" t="s">
        <v>677</v>
      </c>
      <c r="C20" s="30"/>
      <c r="D20" s="3">
        <v>550</v>
      </c>
      <c r="E20" s="3">
        <v>10</v>
      </c>
      <c r="F20" s="3">
        <v>6</v>
      </c>
      <c r="G20" s="3">
        <v>33000</v>
      </c>
    </row>
    <row r="21" spans="1:7" ht="39.950000000000003" customHeight="1" x14ac:dyDescent="0.15">
      <c r="A21" s="1" t="s">
        <v>521</v>
      </c>
      <c r="B21" s="30" t="s">
        <v>678</v>
      </c>
      <c r="C21" s="30"/>
      <c r="D21" s="3">
        <v>2000</v>
      </c>
      <c r="E21" s="3">
        <v>10</v>
      </c>
      <c r="F21" s="3">
        <v>5</v>
      </c>
      <c r="G21" s="3">
        <v>100000</v>
      </c>
    </row>
    <row r="22" spans="1:7" ht="60" customHeight="1" x14ac:dyDescent="0.15">
      <c r="A22" s="1" t="s">
        <v>522</v>
      </c>
      <c r="B22" s="30" t="s">
        <v>679</v>
      </c>
      <c r="C22" s="30"/>
      <c r="D22" s="3">
        <v>2500</v>
      </c>
      <c r="E22" s="3">
        <v>8</v>
      </c>
      <c r="F22" s="3">
        <v>5</v>
      </c>
      <c r="G22" s="3">
        <v>100000</v>
      </c>
    </row>
    <row r="23" spans="1:7" ht="24.95" customHeight="1" x14ac:dyDescent="0.15">
      <c r="A23" s="29" t="s">
        <v>549</v>
      </c>
      <c r="B23" s="29"/>
      <c r="C23" s="29"/>
      <c r="D23" s="29"/>
      <c r="E23" s="29"/>
      <c r="F23" s="29"/>
      <c r="G23" s="11">
        <v>233000</v>
      </c>
    </row>
    <row r="24" spans="1:7" ht="24.95" customHeight="1" x14ac:dyDescent="0.15"/>
    <row r="25" spans="1:7" ht="20.100000000000001" customHeight="1" x14ac:dyDescent="0.15">
      <c r="A25" s="27" t="s">
        <v>508</v>
      </c>
      <c r="B25" s="27"/>
      <c r="C25" s="28" t="s">
        <v>182</v>
      </c>
      <c r="D25" s="28"/>
      <c r="E25" s="28"/>
      <c r="F25" s="28"/>
      <c r="G25" s="28"/>
    </row>
    <row r="26" spans="1:7" ht="20.100000000000001" customHeight="1" x14ac:dyDescent="0.15">
      <c r="A26" s="27" t="s">
        <v>509</v>
      </c>
      <c r="B26" s="27"/>
      <c r="C26" s="28" t="s">
        <v>657</v>
      </c>
      <c r="D26" s="28"/>
      <c r="E26" s="28"/>
      <c r="F26" s="28"/>
      <c r="G26" s="28"/>
    </row>
    <row r="27" spans="1:7" ht="15" customHeight="1" x14ac:dyDescent="0.15"/>
    <row r="28" spans="1:7" ht="24.95" customHeight="1" x14ac:dyDescent="0.15">
      <c r="A28" s="16" t="s">
        <v>680</v>
      </c>
      <c r="B28" s="16"/>
      <c r="C28" s="16"/>
      <c r="D28" s="16"/>
      <c r="E28" s="16"/>
      <c r="F28" s="16"/>
      <c r="G28" s="16"/>
    </row>
    <row r="29" spans="1:7" ht="15" customHeight="1" x14ac:dyDescent="0.15"/>
    <row r="30" spans="1:7" ht="50.1" customHeight="1" x14ac:dyDescent="0.15">
      <c r="A30" s="1" t="s">
        <v>414</v>
      </c>
      <c r="B30" s="18" t="s">
        <v>671</v>
      </c>
      <c r="C30" s="18"/>
      <c r="D30" s="1" t="s">
        <v>681</v>
      </c>
      <c r="E30" s="1" t="s">
        <v>682</v>
      </c>
      <c r="F30" s="1" t="s">
        <v>683</v>
      </c>
      <c r="G30" s="1" t="s">
        <v>675</v>
      </c>
    </row>
    <row r="31" spans="1:7" ht="15" customHeight="1" x14ac:dyDescent="0.15">
      <c r="A31" s="1">
        <v>1</v>
      </c>
      <c r="B31" s="18">
        <v>2</v>
      </c>
      <c r="C31" s="18"/>
      <c r="D31" s="1">
        <v>3</v>
      </c>
      <c r="E31" s="1">
        <v>4</v>
      </c>
      <c r="F31" s="1">
        <v>5</v>
      </c>
      <c r="G31" s="1">
        <v>6</v>
      </c>
    </row>
    <row r="32" spans="1:7" ht="80.099999999999994" customHeight="1" x14ac:dyDescent="0.15">
      <c r="A32" s="1" t="s">
        <v>684</v>
      </c>
      <c r="B32" s="30" t="s">
        <v>685</v>
      </c>
      <c r="C32" s="30"/>
      <c r="D32" s="3">
        <v>20</v>
      </c>
      <c r="E32" s="3">
        <v>5</v>
      </c>
      <c r="F32" s="3">
        <v>500</v>
      </c>
      <c r="G32" s="3">
        <v>50000</v>
      </c>
    </row>
    <row r="33" spans="1:7" ht="24.95" customHeight="1" x14ac:dyDescent="0.15">
      <c r="A33" s="29" t="s">
        <v>549</v>
      </c>
      <c r="B33" s="29"/>
      <c r="C33" s="29"/>
      <c r="D33" s="29"/>
      <c r="E33" s="29"/>
      <c r="F33" s="29"/>
      <c r="G33" s="11">
        <v>50000</v>
      </c>
    </row>
    <row r="34" spans="1:7" ht="24.95" customHeight="1" x14ac:dyDescent="0.15"/>
    <row r="35" spans="1:7" ht="20.100000000000001" customHeight="1" x14ac:dyDescent="0.15">
      <c r="A35" s="27" t="s">
        <v>508</v>
      </c>
      <c r="B35" s="27"/>
      <c r="C35" s="28" t="s">
        <v>182</v>
      </c>
      <c r="D35" s="28"/>
      <c r="E35" s="28"/>
      <c r="F35" s="28"/>
      <c r="G35" s="28"/>
    </row>
    <row r="36" spans="1:7" ht="20.100000000000001" customHeight="1" x14ac:dyDescent="0.15">
      <c r="A36" s="27" t="s">
        <v>509</v>
      </c>
      <c r="B36" s="27"/>
      <c r="C36" s="28" t="s">
        <v>550</v>
      </c>
      <c r="D36" s="28"/>
      <c r="E36" s="28"/>
      <c r="F36" s="28"/>
      <c r="G36" s="28"/>
    </row>
    <row r="37" spans="1:7" ht="15" customHeight="1" x14ac:dyDescent="0.15"/>
    <row r="38" spans="1:7" ht="24.95" customHeight="1" x14ac:dyDescent="0.15">
      <c r="A38" s="16" t="s">
        <v>680</v>
      </c>
      <c r="B38" s="16"/>
      <c r="C38" s="16"/>
      <c r="D38" s="16"/>
      <c r="E38" s="16"/>
      <c r="F38" s="16"/>
      <c r="G38" s="16"/>
    </row>
    <row r="39" spans="1:7" ht="15" customHeight="1" x14ac:dyDescent="0.15"/>
    <row r="40" spans="1:7" ht="50.1" customHeight="1" x14ac:dyDescent="0.15">
      <c r="A40" s="1" t="s">
        <v>414</v>
      </c>
      <c r="B40" s="18" t="s">
        <v>671</v>
      </c>
      <c r="C40" s="18"/>
      <c r="D40" s="1" t="s">
        <v>681</v>
      </c>
      <c r="E40" s="1" t="s">
        <v>682</v>
      </c>
      <c r="F40" s="1" t="s">
        <v>683</v>
      </c>
      <c r="G40" s="1" t="s">
        <v>675</v>
      </c>
    </row>
    <row r="41" spans="1:7" ht="15" customHeight="1" x14ac:dyDescent="0.15">
      <c r="A41" s="1">
        <v>1</v>
      </c>
      <c r="B41" s="18">
        <v>2</v>
      </c>
      <c r="C41" s="18"/>
      <c r="D41" s="1">
        <v>3</v>
      </c>
      <c r="E41" s="1">
        <v>4</v>
      </c>
      <c r="F41" s="1">
        <v>5</v>
      </c>
      <c r="G41" s="1">
        <v>6</v>
      </c>
    </row>
    <row r="42" spans="1:7" ht="80.099999999999994" customHeight="1" x14ac:dyDescent="0.15">
      <c r="A42" s="1" t="s">
        <v>684</v>
      </c>
      <c r="B42" s="30" t="s">
        <v>685</v>
      </c>
      <c r="C42" s="30"/>
      <c r="D42" s="3">
        <v>20</v>
      </c>
      <c r="E42" s="3">
        <v>5</v>
      </c>
      <c r="F42" s="3">
        <v>500</v>
      </c>
      <c r="G42" s="3">
        <v>50000</v>
      </c>
    </row>
    <row r="43" spans="1:7" ht="24.95" customHeight="1" x14ac:dyDescent="0.15">
      <c r="A43" s="29" t="s">
        <v>549</v>
      </c>
      <c r="B43" s="29"/>
      <c r="C43" s="29"/>
      <c r="D43" s="29"/>
      <c r="E43" s="29"/>
      <c r="F43" s="29"/>
      <c r="G43" s="11">
        <v>50000</v>
      </c>
    </row>
    <row r="44" spans="1:7" ht="24.95" customHeight="1" x14ac:dyDescent="0.15"/>
    <row r="45" spans="1:7" ht="20.100000000000001" customHeight="1" x14ac:dyDescent="0.15">
      <c r="A45" s="27" t="s">
        <v>508</v>
      </c>
      <c r="B45" s="27"/>
      <c r="C45" s="28" t="s">
        <v>121</v>
      </c>
      <c r="D45" s="28"/>
      <c r="E45" s="28"/>
      <c r="F45" s="28"/>
      <c r="G45" s="28"/>
    </row>
    <row r="46" spans="1:7" ht="20.100000000000001" customHeight="1" x14ac:dyDescent="0.15">
      <c r="A46" s="27" t="s">
        <v>509</v>
      </c>
      <c r="B46" s="27"/>
      <c r="C46" s="28" t="s">
        <v>510</v>
      </c>
      <c r="D46" s="28"/>
      <c r="E46" s="28"/>
      <c r="F46" s="28"/>
      <c r="G46" s="28"/>
    </row>
    <row r="47" spans="1:7" ht="15" customHeight="1" x14ac:dyDescent="0.15"/>
    <row r="48" spans="1:7" ht="24.95" customHeight="1" x14ac:dyDescent="0.15">
      <c r="A48" s="16" t="s">
        <v>686</v>
      </c>
      <c r="B48" s="16"/>
      <c r="C48" s="16"/>
      <c r="D48" s="16"/>
      <c r="E48" s="16"/>
      <c r="F48" s="16"/>
      <c r="G48" s="16"/>
    </row>
    <row r="49" spans="1:7" ht="15" customHeight="1" x14ac:dyDescent="0.15"/>
    <row r="50" spans="1:7" ht="50.1" customHeight="1" x14ac:dyDescent="0.15">
      <c r="A50" s="1" t="s">
        <v>414</v>
      </c>
      <c r="B50" s="18" t="s">
        <v>671</v>
      </c>
      <c r="C50" s="18"/>
      <c r="D50" s="1" t="s">
        <v>681</v>
      </c>
      <c r="E50" s="1" t="s">
        <v>682</v>
      </c>
      <c r="F50" s="1" t="s">
        <v>683</v>
      </c>
      <c r="G50" s="1" t="s">
        <v>675</v>
      </c>
    </row>
    <row r="51" spans="1:7" ht="15" customHeight="1" x14ac:dyDescent="0.15">
      <c r="A51" s="1">
        <v>1</v>
      </c>
      <c r="B51" s="18">
        <v>2</v>
      </c>
      <c r="C51" s="18"/>
      <c r="D51" s="1">
        <v>3</v>
      </c>
      <c r="E51" s="1">
        <v>4</v>
      </c>
      <c r="F51" s="1">
        <v>5</v>
      </c>
      <c r="G51" s="1">
        <v>6</v>
      </c>
    </row>
    <row r="52" spans="1:7" ht="80.099999999999994" customHeight="1" x14ac:dyDescent="0.15">
      <c r="A52" s="1" t="s">
        <v>687</v>
      </c>
      <c r="B52" s="30" t="s">
        <v>688</v>
      </c>
      <c r="C52" s="30"/>
      <c r="D52" s="3">
        <v>5</v>
      </c>
      <c r="E52" s="3">
        <v>2</v>
      </c>
      <c r="F52" s="3">
        <v>1500</v>
      </c>
      <c r="G52" s="3">
        <v>15000</v>
      </c>
    </row>
    <row r="53" spans="1:7" ht="80.099999999999994" customHeight="1" x14ac:dyDescent="0.15">
      <c r="A53" s="1" t="s">
        <v>687</v>
      </c>
      <c r="B53" s="30" t="s">
        <v>688</v>
      </c>
      <c r="C53" s="30"/>
      <c r="D53" s="3">
        <v>10</v>
      </c>
      <c r="E53" s="3">
        <v>2</v>
      </c>
      <c r="F53" s="3">
        <v>1740</v>
      </c>
      <c r="G53" s="3">
        <v>34800</v>
      </c>
    </row>
    <row r="54" spans="1:7" ht="24.95" customHeight="1" x14ac:dyDescent="0.15">
      <c r="A54" s="29" t="s">
        <v>549</v>
      </c>
      <c r="B54" s="29"/>
      <c r="C54" s="29"/>
      <c r="D54" s="29"/>
      <c r="E54" s="29"/>
      <c r="F54" s="29"/>
      <c r="G54" s="11">
        <v>49800</v>
      </c>
    </row>
    <row r="55" spans="1:7" ht="24.95" customHeight="1" x14ac:dyDescent="0.15"/>
    <row r="56" spans="1:7" ht="20.100000000000001" customHeight="1" x14ac:dyDescent="0.15">
      <c r="A56" s="27" t="s">
        <v>508</v>
      </c>
      <c r="B56" s="27"/>
      <c r="C56" s="28" t="s">
        <v>121</v>
      </c>
      <c r="D56" s="28"/>
      <c r="E56" s="28"/>
      <c r="F56" s="28"/>
      <c r="G56" s="28"/>
    </row>
    <row r="57" spans="1:7" ht="20.100000000000001" customHeight="1" x14ac:dyDescent="0.15">
      <c r="A57" s="27" t="s">
        <v>509</v>
      </c>
      <c r="B57" s="27"/>
      <c r="C57" s="28" t="s">
        <v>550</v>
      </c>
      <c r="D57" s="28"/>
      <c r="E57" s="28"/>
      <c r="F57" s="28"/>
      <c r="G57" s="28"/>
    </row>
    <row r="58" spans="1:7" ht="15" customHeight="1" x14ac:dyDescent="0.15"/>
    <row r="59" spans="1:7" ht="24.95" customHeight="1" x14ac:dyDescent="0.15">
      <c r="A59" s="16" t="s">
        <v>686</v>
      </c>
      <c r="B59" s="16"/>
      <c r="C59" s="16"/>
      <c r="D59" s="16"/>
      <c r="E59" s="16"/>
      <c r="F59" s="16"/>
      <c r="G59" s="16"/>
    </row>
    <row r="60" spans="1:7" ht="15" customHeight="1" x14ac:dyDescent="0.15"/>
    <row r="61" spans="1:7" ht="50.1" customHeight="1" x14ac:dyDescent="0.15">
      <c r="A61" s="1" t="s">
        <v>414</v>
      </c>
      <c r="B61" s="18" t="s">
        <v>671</v>
      </c>
      <c r="C61" s="18"/>
      <c r="D61" s="1" t="s">
        <v>681</v>
      </c>
      <c r="E61" s="1" t="s">
        <v>682</v>
      </c>
      <c r="F61" s="1" t="s">
        <v>683</v>
      </c>
      <c r="G61" s="1" t="s">
        <v>675</v>
      </c>
    </row>
    <row r="62" spans="1:7" ht="15" customHeight="1" x14ac:dyDescent="0.15">
      <c r="A62" s="1">
        <v>1</v>
      </c>
      <c r="B62" s="18">
        <v>2</v>
      </c>
      <c r="C62" s="18"/>
      <c r="D62" s="1">
        <v>3</v>
      </c>
      <c r="E62" s="1">
        <v>4</v>
      </c>
      <c r="F62" s="1">
        <v>5</v>
      </c>
      <c r="G62" s="1">
        <v>6</v>
      </c>
    </row>
    <row r="63" spans="1:7" ht="20.100000000000001" customHeight="1" x14ac:dyDescent="0.15">
      <c r="A63" s="1" t="s">
        <v>421</v>
      </c>
      <c r="B63" s="30" t="s">
        <v>689</v>
      </c>
      <c r="C63" s="30"/>
      <c r="D63" s="3">
        <v>100</v>
      </c>
      <c r="E63" s="3">
        <v>1</v>
      </c>
      <c r="F63" s="3">
        <v>5500</v>
      </c>
      <c r="G63" s="3">
        <v>550000</v>
      </c>
    </row>
    <row r="64" spans="1:7" ht="24.95" customHeight="1" x14ac:dyDescent="0.15">
      <c r="A64" s="29" t="s">
        <v>549</v>
      </c>
      <c r="B64" s="29"/>
      <c r="C64" s="29"/>
      <c r="D64" s="29"/>
      <c r="E64" s="29"/>
      <c r="F64" s="29"/>
      <c r="G64" s="11">
        <v>550000</v>
      </c>
    </row>
    <row r="65" spans="1:8" ht="24.95" customHeight="1" x14ac:dyDescent="0.15"/>
    <row r="66" spans="1:8" ht="20.100000000000001" customHeight="1" x14ac:dyDescent="0.15">
      <c r="A66" s="27" t="s">
        <v>508</v>
      </c>
      <c r="B66" s="27"/>
      <c r="C66" s="28" t="s">
        <v>121</v>
      </c>
      <c r="D66" s="28"/>
      <c r="E66" s="28"/>
      <c r="F66" s="28"/>
      <c r="G66" s="28"/>
    </row>
    <row r="67" spans="1:8" ht="20.100000000000001" customHeight="1" x14ac:dyDescent="0.15">
      <c r="A67" s="27" t="s">
        <v>509</v>
      </c>
      <c r="B67" s="27"/>
      <c r="C67" s="28" t="s">
        <v>657</v>
      </c>
      <c r="D67" s="28"/>
      <c r="E67" s="28"/>
      <c r="F67" s="28"/>
      <c r="G67" s="28"/>
    </row>
    <row r="68" spans="1:8" ht="15" customHeight="1" x14ac:dyDescent="0.15"/>
    <row r="69" spans="1:8" ht="24.95" customHeight="1" x14ac:dyDescent="0.15">
      <c r="A69" s="16" t="s">
        <v>686</v>
      </c>
      <c r="B69" s="16"/>
      <c r="C69" s="16"/>
      <c r="D69" s="16"/>
      <c r="E69" s="16"/>
      <c r="F69" s="16"/>
      <c r="G69" s="16"/>
    </row>
    <row r="70" spans="1:8" ht="15" customHeight="1" x14ac:dyDescent="0.15"/>
    <row r="71" spans="1:8" ht="50.1" customHeight="1" x14ac:dyDescent="0.15">
      <c r="A71" s="1" t="s">
        <v>414</v>
      </c>
      <c r="B71" s="18" t="s">
        <v>671</v>
      </c>
      <c r="C71" s="18"/>
      <c r="D71" s="1" t="s">
        <v>681</v>
      </c>
      <c r="E71" s="1" t="s">
        <v>682</v>
      </c>
      <c r="F71" s="1" t="s">
        <v>683</v>
      </c>
      <c r="G71" s="1" t="s">
        <v>675</v>
      </c>
    </row>
    <row r="72" spans="1:8" ht="15" customHeight="1" x14ac:dyDescent="0.15">
      <c r="A72" s="1">
        <v>1</v>
      </c>
      <c r="B72" s="18">
        <v>2</v>
      </c>
      <c r="C72" s="18"/>
      <c r="D72" s="1">
        <v>3</v>
      </c>
      <c r="E72" s="1">
        <v>4</v>
      </c>
      <c r="F72" s="1">
        <v>5</v>
      </c>
      <c r="G72" s="1">
        <v>6</v>
      </c>
    </row>
    <row r="73" spans="1:8" ht="20.100000000000001" customHeight="1" x14ac:dyDescent="0.15">
      <c r="A73" s="1" t="s">
        <v>421</v>
      </c>
      <c r="B73" s="30" t="s">
        <v>689</v>
      </c>
      <c r="C73" s="30"/>
      <c r="D73" s="3">
        <v>40</v>
      </c>
      <c r="E73" s="3">
        <v>1</v>
      </c>
      <c r="F73" s="3">
        <v>1250</v>
      </c>
      <c r="G73" s="3">
        <v>50000</v>
      </c>
    </row>
    <row r="74" spans="1:8" ht="24.95" customHeight="1" x14ac:dyDescent="0.15">
      <c r="A74" s="29" t="s">
        <v>549</v>
      </c>
      <c r="B74" s="29"/>
      <c r="C74" s="29"/>
      <c r="D74" s="29"/>
      <c r="E74" s="29"/>
      <c r="F74" s="29"/>
      <c r="G74" s="11">
        <v>50000</v>
      </c>
    </row>
    <row r="75" spans="1:8" ht="24.95" customHeight="1" x14ac:dyDescent="0.15"/>
    <row r="76" spans="1:8" ht="20.100000000000001" customHeight="1" x14ac:dyDescent="0.15">
      <c r="A76" s="27" t="s">
        <v>508</v>
      </c>
      <c r="B76" s="27"/>
      <c r="C76" s="28" t="s">
        <v>208</v>
      </c>
      <c r="D76" s="28"/>
      <c r="E76" s="28"/>
      <c r="F76" s="28"/>
      <c r="G76" s="28"/>
      <c r="H76" s="28"/>
    </row>
    <row r="77" spans="1:8" ht="20.100000000000001" customHeight="1" x14ac:dyDescent="0.15">
      <c r="A77" s="27" t="s">
        <v>509</v>
      </c>
      <c r="B77" s="27"/>
      <c r="C77" s="28" t="s">
        <v>657</v>
      </c>
      <c r="D77" s="28"/>
      <c r="E77" s="28"/>
      <c r="F77" s="28"/>
      <c r="G77" s="28"/>
      <c r="H77" s="28"/>
    </row>
    <row r="78" spans="1:8" ht="15" customHeight="1" x14ac:dyDescent="0.15"/>
    <row r="79" spans="1:8" ht="50.1" customHeight="1" x14ac:dyDescent="0.15">
      <c r="A79" s="16" t="s">
        <v>690</v>
      </c>
      <c r="B79" s="16"/>
      <c r="C79" s="16"/>
      <c r="D79" s="16"/>
      <c r="E79" s="16"/>
      <c r="F79" s="16"/>
      <c r="G79" s="16"/>
      <c r="H79" s="16"/>
    </row>
    <row r="80" spans="1:8" ht="15" customHeight="1" x14ac:dyDescent="0.15"/>
    <row r="81" spans="1:8" ht="50.1" customHeight="1" x14ac:dyDescent="0.15">
      <c r="A81" s="1" t="s">
        <v>414</v>
      </c>
      <c r="B81" s="18" t="s">
        <v>47</v>
      </c>
      <c r="C81" s="18"/>
      <c r="D81" s="18"/>
      <c r="E81" s="1" t="s">
        <v>691</v>
      </c>
      <c r="F81" s="1" t="s">
        <v>692</v>
      </c>
      <c r="G81" s="1" t="s">
        <v>693</v>
      </c>
      <c r="H81" s="1" t="s">
        <v>694</v>
      </c>
    </row>
    <row r="82" spans="1:8" ht="15" customHeight="1" x14ac:dyDescent="0.15">
      <c r="A82" s="1">
        <v>1</v>
      </c>
      <c r="B82" s="18">
        <v>2</v>
      </c>
      <c r="C82" s="18"/>
      <c r="D82" s="18"/>
      <c r="E82" s="1">
        <v>3</v>
      </c>
      <c r="F82" s="1">
        <v>4</v>
      </c>
      <c r="G82" s="1">
        <v>5</v>
      </c>
      <c r="H82" s="1">
        <v>6</v>
      </c>
    </row>
    <row r="83" spans="1:8" ht="39.950000000000003" customHeight="1" x14ac:dyDescent="0.15">
      <c r="A83" s="1" t="s">
        <v>520</v>
      </c>
      <c r="B83" s="30" t="s">
        <v>695</v>
      </c>
      <c r="C83" s="30"/>
      <c r="D83" s="30"/>
      <c r="E83" s="3">
        <v>26</v>
      </c>
      <c r="F83" s="3">
        <v>6910</v>
      </c>
      <c r="G83" s="3">
        <v>12</v>
      </c>
      <c r="H83" s="3">
        <v>2155920</v>
      </c>
    </row>
    <row r="84" spans="1:8" ht="39.950000000000003" customHeight="1" x14ac:dyDescent="0.15">
      <c r="A84" s="1" t="s">
        <v>520</v>
      </c>
      <c r="B84" s="30" t="s">
        <v>695</v>
      </c>
      <c r="C84" s="30"/>
      <c r="D84" s="30"/>
      <c r="E84" s="3">
        <v>5</v>
      </c>
      <c r="F84" s="3">
        <v>6910</v>
      </c>
      <c r="G84" s="3">
        <v>10</v>
      </c>
      <c r="H84" s="3">
        <v>345500</v>
      </c>
    </row>
    <row r="85" spans="1:8" ht="20.100000000000001" customHeight="1" x14ac:dyDescent="0.15">
      <c r="A85" s="1" t="s">
        <v>521</v>
      </c>
      <c r="B85" s="30" t="s">
        <v>696</v>
      </c>
      <c r="C85" s="30"/>
      <c r="D85" s="30"/>
      <c r="E85" s="3">
        <v>1</v>
      </c>
      <c r="F85" s="3">
        <v>10000</v>
      </c>
      <c r="G85" s="3">
        <v>10</v>
      </c>
      <c r="H85" s="3">
        <v>100000</v>
      </c>
    </row>
    <row r="86" spans="1:8" ht="20.100000000000001" customHeight="1" x14ac:dyDescent="0.15">
      <c r="A86" s="1" t="s">
        <v>525</v>
      </c>
      <c r="B86" s="30" t="s">
        <v>697</v>
      </c>
      <c r="C86" s="30"/>
      <c r="D86" s="30"/>
      <c r="E86" s="3">
        <v>1</v>
      </c>
      <c r="F86" s="3">
        <v>2620</v>
      </c>
      <c r="G86" s="3">
        <v>12</v>
      </c>
      <c r="H86" s="3">
        <v>31440</v>
      </c>
    </row>
    <row r="87" spans="1:8" ht="60" customHeight="1" x14ac:dyDescent="0.15">
      <c r="A87" s="1" t="s">
        <v>526</v>
      </c>
      <c r="B87" s="30" t="s">
        <v>698</v>
      </c>
      <c r="C87" s="30"/>
      <c r="D87" s="30"/>
      <c r="E87" s="3">
        <v>26</v>
      </c>
      <c r="F87" s="3">
        <v>6910</v>
      </c>
      <c r="G87" s="3">
        <v>8</v>
      </c>
      <c r="H87" s="3">
        <v>1437280</v>
      </c>
    </row>
    <row r="88" spans="1:8" ht="60" customHeight="1" x14ac:dyDescent="0.15">
      <c r="A88" s="1" t="s">
        <v>526</v>
      </c>
      <c r="B88" s="30" t="s">
        <v>698</v>
      </c>
      <c r="C88" s="30"/>
      <c r="D88" s="30"/>
      <c r="E88" s="3">
        <v>5</v>
      </c>
      <c r="F88" s="3">
        <v>6910</v>
      </c>
      <c r="G88" s="3">
        <v>6</v>
      </c>
      <c r="H88" s="3">
        <v>207300</v>
      </c>
    </row>
    <row r="89" spans="1:8" ht="39.950000000000003" customHeight="1" x14ac:dyDescent="0.15">
      <c r="A89" s="1" t="s">
        <v>699</v>
      </c>
      <c r="B89" s="30" t="s">
        <v>700</v>
      </c>
      <c r="C89" s="30"/>
      <c r="D89" s="30"/>
      <c r="E89" s="3">
        <v>1</v>
      </c>
      <c r="F89" s="3">
        <v>4000</v>
      </c>
      <c r="G89" s="3">
        <v>6</v>
      </c>
      <c r="H89" s="3">
        <v>24000</v>
      </c>
    </row>
    <row r="90" spans="1:8" ht="39.950000000000003" customHeight="1" x14ac:dyDescent="0.15">
      <c r="A90" s="1" t="s">
        <v>699</v>
      </c>
      <c r="B90" s="30" t="s">
        <v>700</v>
      </c>
      <c r="C90" s="30"/>
      <c r="D90" s="30"/>
      <c r="E90" s="3">
        <v>2</v>
      </c>
      <c r="F90" s="3">
        <v>2000</v>
      </c>
      <c r="G90" s="3">
        <v>6</v>
      </c>
      <c r="H90" s="3">
        <v>24000</v>
      </c>
    </row>
    <row r="91" spans="1:8" ht="39.950000000000003" customHeight="1" x14ac:dyDescent="0.15">
      <c r="A91" s="1" t="s">
        <v>699</v>
      </c>
      <c r="B91" s="30" t="s">
        <v>700</v>
      </c>
      <c r="C91" s="30"/>
      <c r="D91" s="30"/>
      <c r="E91" s="3">
        <v>2</v>
      </c>
      <c r="F91" s="3">
        <v>4000</v>
      </c>
      <c r="G91" s="3">
        <v>8</v>
      </c>
      <c r="H91" s="3">
        <v>64000</v>
      </c>
    </row>
    <row r="92" spans="1:8" ht="24.95" customHeight="1" x14ac:dyDescent="0.15">
      <c r="A92" s="29" t="s">
        <v>549</v>
      </c>
      <c r="B92" s="29"/>
      <c r="C92" s="29"/>
      <c r="D92" s="29"/>
      <c r="E92" s="29"/>
      <c r="F92" s="29"/>
      <c r="G92" s="29"/>
      <c r="H92" s="11">
        <v>4389440</v>
      </c>
    </row>
    <row r="93" spans="1:8" ht="24.95" customHeight="1" x14ac:dyDescent="0.15"/>
    <row r="94" spans="1:8" ht="20.100000000000001" customHeight="1" x14ac:dyDescent="0.15">
      <c r="A94" s="27" t="s">
        <v>508</v>
      </c>
      <c r="B94" s="27"/>
      <c r="C94" s="28" t="s">
        <v>230</v>
      </c>
      <c r="D94" s="28"/>
      <c r="E94" s="28"/>
      <c r="F94" s="28"/>
      <c r="G94" s="28"/>
    </row>
    <row r="95" spans="1:8" ht="20.100000000000001" customHeight="1" x14ac:dyDescent="0.15">
      <c r="A95" s="27" t="s">
        <v>509</v>
      </c>
      <c r="B95" s="27"/>
      <c r="C95" s="28" t="s">
        <v>657</v>
      </c>
      <c r="D95" s="28"/>
      <c r="E95" s="28"/>
      <c r="F95" s="28"/>
      <c r="G95" s="28"/>
    </row>
    <row r="96" spans="1:8" ht="15" customHeight="1" x14ac:dyDescent="0.15"/>
    <row r="97" spans="1:7" ht="24.95" customHeight="1" x14ac:dyDescent="0.15">
      <c r="A97" s="16" t="s">
        <v>701</v>
      </c>
      <c r="B97" s="16"/>
      <c r="C97" s="16"/>
      <c r="D97" s="16"/>
      <c r="E97" s="16"/>
      <c r="F97" s="16"/>
      <c r="G97" s="16"/>
    </row>
    <row r="98" spans="1:7" ht="15" customHeight="1" x14ac:dyDescent="0.15"/>
    <row r="99" spans="1:7" ht="60" customHeight="1" x14ac:dyDescent="0.15">
      <c r="A99" s="1" t="s">
        <v>414</v>
      </c>
      <c r="B99" s="18" t="s">
        <v>671</v>
      </c>
      <c r="C99" s="18"/>
      <c r="D99" s="18"/>
      <c r="E99" s="1" t="s">
        <v>702</v>
      </c>
      <c r="F99" s="1" t="s">
        <v>703</v>
      </c>
      <c r="G99" s="1" t="s">
        <v>704</v>
      </c>
    </row>
    <row r="100" spans="1:7" ht="15" customHeight="1" x14ac:dyDescent="0.15">
      <c r="A100" s="1">
        <v>1</v>
      </c>
      <c r="B100" s="18">
        <v>2</v>
      </c>
      <c r="C100" s="18"/>
      <c r="D100" s="18"/>
      <c r="E100" s="1">
        <v>3</v>
      </c>
      <c r="F100" s="1">
        <v>4</v>
      </c>
      <c r="G100" s="1">
        <v>5</v>
      </c>
    </row>
    <row r="101" spans="1:7" ht="20.100000000000001" customHeight="1" x14ac:dyDescent="0.15">
      <c r="A101" s="1" t="s">
        <v>421</v>
      </c>
      <c r="B101" s="30" t="s">
        <v>705</v>
      </c>
      <c r="C101" s="30"/>
      <c r="D101" s="30"/>
      <c r="E101" s="3">
        <v>3690554.01</v>
      </c>
      <c r="F101" s="3">
        <v>2.2000000000000002</v>
      </c>
      <c r="G101" s="3">
        <v>81192.19</v>
      </c>
    </row>
    <row r="102" spans="1:7" ht="24.95" customHeight="1" x14ac:dyDescent="0.15">
      <c r="A102" s="29" t="s">
        <v>549</v>
      </c>
      <c r="B102" s="29"/>
      <c r="C102" s="29"/>
      <c r="D102" s="29"/>
      <c r="E102" s="29"/>
      <c r="F102" s="29"/>
      <c r="G102" s="11">
        <v>81192.19</v>
      </c>
    </row>
    <row r="103" spans="1:7" ht="24.95" customHeight="1" x14ac:dyDescent="0.15"/>
    <row r="104" spans="1:7" ht="20.100000000000001" customHeight="1" x14ac:dyDescent="0.15">
      <c r="A104" s="27" t="s">
        <v>508</v>
      </c>
      <c r="B104" s="27"/>
      <c r="C104" s="28" t="s">
        <v>234</v>
      </c>
      <c r="D104" s="28"/>
      <c r="E104" s="28"/>
      <c r="F104" s="28"/>
      <c r="G104" s="28"/>
    </row>
    <row r="105" spans="1:7" ht="20.100000000000001" customHeight="1" x14ac:dyDescent="0.15">
      <c r="A105" s="27" t="s">
        <v>509</v>
      </c>
      <c r="B105" s="27"/>
      <c r="C105" s="28" t="s">
        <v>550</v>
      </c>
      <c r="D105" s="28"/>
      <c r="E105" s="28"/>
      <c r="F105" s="28"/>
      <c r="G105" s="28"/>
    </row>
    <row r="106" spans="1:7" ht="15" customHeight="1" x14ac:dyDescent="0.15"/>
    <row r="107" spans="1:7" ht="24.95" customHeight="1" x14ac:dyDescent="0.15">
      <c r="A107" s="16" t="s">
        <v>701</v>
      </c>
      <c r="B107" s="16"/>
      <c r="C107" s="16"/>
      <c r="D107" s="16"/>
      <c r="E107" s="16"/>
      <c r="F107" s="16"/>
      <c r="G107" s="16"/>
    </row>
    <row r="108" spans="1:7" ht="15" customHeight="1" x14ac:dyDescent="0.15"/>
    <row r="109" spans="1:7" ht="60" customHeight="1" x14ac:dyDescent="0.15">
      <c r="A109" s="1" t="s">
        <v>414</v>
      </c>
      <c r="B109" s="18" t="s">
        <v>671</v>
      </c>
      <c r="C109" s="18"/>
      <c r="D109" s="18"/>
      <c r="E109" s="1" t="s">
        <v>702</v>
      </c>
      <c r="F109" s="1" t="s">
        <v>703</v>
      </c>
      <c r="G109" s="1" t="s">
        <v>704</v>
      </c>
    </row>
    <row r="110" spans="1:7" ht="15" customHeight="1" x14ac:dyDescent="0.15">
      <c r="A110" s="1">
        <v>1</v>
      </c>
      <c r="B110" s="18">
        <v>2</v>
      </c>
      <c r="C110" s="18"/>
      <c r="D110" s="18"/>
      <c r="E110" s="1">
        <v>3</v>
      </c>
      <c r="F110" s="1">
        <v>4</v>
      </c>
      <c r="G110" s="1">
        <v>5</v>
      </c>
    </row>
    <row r="111" spans="1:7" ht="20.100000000000001" customHeight="1" x14ac:dyDescent="0.15">
      <c r="A111" s="1" t="s">
        <v>522</v>
      </c>
      <c r="B111" s="30" t="s">
        <v>706</v>
      </c>
      <c r="C111" s="30"/>
      <c r="D111" s="30"/>
      <c r="E111" s="3">
        <v>12703.75</v>
      </c>
      <c r="F111" s="3">
        <v>100</v>
      </c>
      <c r="G111" s="3">
        <v>12703.75</v>
      </c>
    </row>
    <row r="112" spans="1:7" ht="20.100000000000001" customHeight="1" x14ac:dyDescent="0.15">
      <c r="A112" s="1" t="s">
        <v>523</v>
      </c>
      <c r="B112" s="30" t="s">
        <v>707</v>
      </c>
      <c r="C112" s="30"/>
      <c r="D112" s="30"/>
      <c r="E112" s="3">
        <v>64000</v>
      </c>
      <c r="F112" s="3">
        <v>100</v>
      </c>
      <c r="G112" s="3">
        <v>64000</v>
      </c>
    </row>
    <row r="113" spans="1:7" ht="20.100000000000001" customHeight="1" x14ac:dyDescent="0.15">
      <c r="A113" s="1" t="s">
        <v>526</v>
      </c>
      <c r="B113" s="30" t="s">
        <v>708</v>
      </c>
      <c r="C113" s="30"/>
      <c r="D113" s="30"/>
      <c r="E113" s="3">
        <v>19757.400000000001</v>
      </c>
      <c r="F113" s="3">
        <v>100</v>
      </c>
      <c r="G113" s="3">
        <v>19757.400000000001</v>
      </c>
    </row>
    <row r="114" spans="1:7" ht="20.100000000000001" customHeight="1" x14ac:dyDescent="0.15">
      <c r="A114" s="1" t="s">
        <v>557</v>
      </c>
      <c r="B114" s="30" t="s">
        <v>709</v>
      </c>
      <c r="C114" s="30"/>
      <c r="D114" s="30"/>
      <c r="E114" s="3">
        <v>775</v>
      </c>
      <c r="F114" s="3">
        <v>100</v>
      </c>
      <c r="G114" s="3">
        <v>775</v>
      </c>
    </row>
    <row r="115" spans="1:7" ht="20.100000000000001" customHeight="1" x14ac:dyDescent="0.15">
      <c r="A115" s="1" t="s">
        <v>559</v>
      </c>
      <c r="B115" s="30" t="s">
        <v>710</v>
      </c>
      <c r="C115" s="30"/>
      <c r="D115" s="30"/>
      <c r="E115" s="3">
        <v>11600</v>
      </c>
      <c r="F115" s="3">
        <v>100</v>
      </c>
      <c r="G115" s="3">
        <v>11600</v>
      </c>
    </row>
    <row r="116" spans="1:7" ht="24.95" customHeight="1" x14ac:dyDescent="0.15">
      <c r="A116" s="29" t="s">
        <v>549</v>
      </c>
      <c r="B116" s="29"/>
      <c r="C116" s="29"/>
      <c r="D116" s="29"/>
      <c r="E116" s="29"/>
      <c r="F116" s="29"/>
      <c r="G116" s="11">
        <v>108836.15</v>
      </c>
    </row>
    <row r="117" spans="1:7" ht="24.95" customHeight="1" x14ac:dyDescent="0.15"/>
    <row r="118" spans="1:7" ht="20.100000000000001" customHeight="1" x14ac:dyDescent="0.15">
      <c r="A118" s="27" t="s">
        <v>508</v>
      </c>
      <c r="B118" s="27"/>
      <c r="C118" s="28" t="s">
        <v>234</v>
      </c>
      <c r="D118" s="28"/>
      <c r="E118" s="28"/>
      <c r="F118" s="28"/>
      <c r="G118" s="28"/>
    </row>
    <row r="119" spans="1:7" ht="20.100000000000001" customHeight="1" x14ac:dyDescent="0.15">
      <c r="A119" s="27" t="s">
        <v>509</v>
      </c>
      <c r="B119" s="27"/>
      <c r="C119" s="28" t="s">
        <v>657</v>
      </c>
      <c r="D119" s="28"/>
      <c r="E119" s="28"/>
      <c r="F119" s="28"/>
      <c r="G119" s="28"/>
    </row>
    <row r="120" spans="1:7" ht="15" customHeight="1" x14ac:dyDescent="0.15"/>
    <row r="121" spans="1:7" ht="24.95" customHeight="1" x14ac:dyDescent="0.15">
      <c r="A121" s="16" t="s">
        <v>701</v>
      </c>
      <c r="B121" s="16"/>
      <c r="C121" s="16"/>
      <c r="D121" s="16"/>
      <c r="E121" s="16"/>
      <c r="F121" s="16"/>
      <c r="G121" s="16"/>
    </row>
    <row r="122" spans="1:7" ht="15" customHeight="1" x14ac:dyDescent="0.15"/>
    <row r="123" spans="1:7" ht="60" customHeight="1" x14ac:dyDescent="0.15">
      <c r="A123" s="1" t="s">
        <v>414</v>
      </c>
      <c r="B123" s="18" t="s">
        <v>671</v>
      </c>
      <c r="C123" s="18"/>
      <c r="D123" s="18"/>
      <c r="E123" s="1" t="s">
        <v>702</v>
      </c>
      <c r="F123" s="1" t="s">
        <v>703</v>
      </c>
      <c r="G123" s="1" t="s">
        <v>704</v>
      </c>
    </row>
    <row r="124" spans="1:7" ht="15" customHeight="1" x14ac:dyDescent="0.15">
      <c r="A124" s="1">
        <v>1</v>
      </c>
      <c r="B124" s="18">
        <v>2</v>
      </c>
      <c r="C124" s="18"/>
      <c r="D124" s="18"/>
      <c r="E124" s="1">
        <v>3</v>
      </c>
      <c r="F124" s="1">
        <v>4</v>
      </c>
      <c r="G124" s="1">
        <v>5</v>
      </c>
    </row>
    <row r="125" spans="1:7" ht="20.100000000000001" customHeight="1" x14ac:dyDescent="0.15">
      <c r="A125" s="1" t="s">
        <v>711</v>
      </c>
      <c r="B125" s="30" t="s">
        <v>712</v>
      </c>
      <c r="C125" s="30"/>
      <c r="D125" s="30"/>
      <c r="E125" s="3">
        <v>30000</v>
      </c>
      <c r="F125" s="3">
        <v>100</v>
      </c>
      <c r="G125" s="3">
        <v>30000</v>
      </c>
    </row>
    <row r="126" spans="1:7" ht="39.950000000000003" customHeight="1" x14ac:dyDescent="0.15">
      <c r="A126" s="1" t="s">
        <v>713</v>
      </c>
      <c r="B126" s="30" t="s">
        <v>714</v>
      </c>
      <c r="C126" s="30"/>
      <c r="D126" s="30"/>
      <c r="E126" s="3">
        <v>63000</v>
      </c>
      <c r="F126" s="3">
        <v>100</v>
      </c>
      <c r="G126" s="3">
        <v>63000</v>
      </c>
    </row>
    <row r="127" spans="1:7" ht="24.95" customHeight="1" x14ac:dyDescent="0.15">
      <c r="A127" s="29" t="s">
        <v>549</v>
      </c>
      <c r="B127" s="29"/>
      <c r="C127" s="29"/>
      <c r="D127" s="29"/>
      <c r="E127" s="29"/>
      <c r="F127" s="29"/>
      <c r="G127" s="11">
        <v>93000</v>
      </c>
    </row>
    <row r="128" spans="1:7" ht="24.95" customHeight="1" x14ac:dyDescent="0.15"/>
    <row r="129" spans="1:7" ht="20.100000000000001" customHeight="1" x14ac:dyDescent="0.15">
      <c r="A129" s="27" t="s">
        <v>508</v>
      </c>
      <c r="B129" s="27"/>
      <c r="C129" s="28" t="s">
        <v>237</v>
      </c>
      <c r="D129" s="28"/>
      <c r="E129" s="28"/>
      <c r="F129" s="28"/>
      <c r="G129" s="28"/>
    </row>
    <row r="130" spans="1:7" ht="20.100000000000001" customHeight="1" x14ac:dyDescent="0.15">
      <c r="A130" s="27" t="s">
        <v>509</v>
      </c>
      <c r="B130" s="27"/>
      <c r="C130" s="28" t="s">
        <v>657</v>
      </c>
      <c r="D130" s="28"/>
      <c r="E130" s="28"/>
      <c r="F130" s="28"/>
      <c r="G130" s="28"/>
    </row>
    <row r="131" spans="1:7" ht="15" customHeight="1" x14ac:dyDescent="0.15"/>
    <row r="132" spans="1:7" ht="24.95" customHeight="1" x14ac:dyDescent="0.15">
      <c r="A132" s="16" t="s">
        <v>715</v>
      </c>
      <c r="B132" s="16"/>
      <c r="C132" s="16"/>
      <c r="D132" s="16"/>
      <c r="E132" s="16"/>
      <c r="F132" s="16"/>
      <c r="G132" s="16"/>
    </row>
    <row r="133" spans="1:7" ht="15" customHeight="1" x14ac:dyDescent="0.15"/>
    <row r="134" spans="1:7" ht="60" customHeight="1" x14ac:dyDescent="0.15">
      <c r="A134" s="1" t="s">
        <v>414</v>
      </c>
      <c r="B134" s="18" t="s">
        <v>671</v>
      </c>
      <c r="C134" s="18"/>
      <c r="D134" s="18"/>
      <c r="E134" s="1" t="s">
        <v>702</v>
      </c>
      <c r="F134" s="1" t="s">
        <v>703</v>
      </c>
      <c r="G134" s="1" t="s">
        <v>704</v>
      </c>
    </row>
    <row r="135" spans="1:7" ht="15" customHeight="1" x14ac:dyDescent="0.15">
      <c r="A135" s="1">
        <v>1</v>
      </c>
      <c r="B135" s="18">
        <v>2</v>
      </c>
      <c r="C135" s="18"/>
      <c r="D135" s="18"/>
      <c r="E135" s="1">
        <v>3</v>
      </c>
      <c r="F135" s="1">
        <v>4</v>
      </c>
      <c r="G135" s="1">
        <v>5</v>
      </c>
    </row>
    <row r="136" spans="1:7" ht="20.100000000000001" customHeight="1" x14ac:dyDescent="0.15">
      <c r="A136" s="1" t="s">
        <v>524</v>
      </c>
      <c r="B136" s="30" t="s">
        <v>716</v>
      </c>
      <c r="C136" s="30"/>
      <c r="D136" s="30"/>
      <c r="E136" s="3">
        <v>10000</v>
      </c>
      <c r="F136" s="3">
        <v>100</v>
      </c>
      <c r="G136" s="3">
        <v>10000</v>
      </c>
    </row>
    <row r="137" spans="1:7" ht="39.950000000000003" customHeight="1" x14ac:dyDescent="0.15">
      <c r="A137" s="1" t="s">
        <v>717</v>
      </c>
      <c r="B137" s="30" t="s">
        <v>718</v>
      </c>
      <c r="C137" s="30"/>
      <c r="D137" s="30"/>
      <c r="E137" s="3">
        <v>5000</v>
      </c>
      <c r="F137" s="3">
        <v>100</v>
      </c>
      <c r="G137" s="3">
        <v>5000</v>
      </c>
    </row>
    <row r="138" spans="1:7" ht="24.95" customHeight="1" x14ac:dyDescent="0.15">
      <c r="A138" s="29" t="s">
        <v>549</v>
      </c>
      <c r="B138" s="29"/>
      <c r="C138" s="29"/>
      <c r="D138" s="29"/>
      <c r="E138" s="29"/>
      <c r="F138" s="29"/>
      <c r="G138" s="11">
        <v>15000</v>
      </c>
    </row>
    <row r="139" spans="1:7" ht="24.95" customHeight="1" x14ac:dyDescent="0.15"/>
    <row r="140" spans="1:7" ht="20.100000000000001" customHeight="1" x14ac:dyDescent="0.15">
      <c r="A140" s="27" t="s">
        <v>508</v>
      </c>
      <c r="B140" s="27"/>
      <c r="C140" s="28" t="s">
        <v>230</v>
      </c>
      <c r="D140" s="28"/>
      <c r="E140" s="28"/>
      <c r="F140" s="28"/>
      <c r="G140" s="28"/>
    </row>
    <row r="141" spans="1:7" ht="20.100000000000001" customHeight="1" x14ac:dyDescent="0.15">
      <c r="A141" s="27" t="s">
        <v>509</v>
      </c>
      <c r="B141" s="27"/>
      <c r="C141" s="28" t="s">
        <v>510</v>
      </c>
      <c r="D141" s="28"/>
      <c r="E141" s="28"/>
      <c r="F141" s="28"/>
      <c r="G141" s="28"/>
    </row>
    <row r="142" spans="1:7" ht="15" customHeight="1" x14ac:dyDescent="0.15"/>
    <row r="143" spans="1:7" ht="24.95" customHeight="1" x14ac:dyDescent="0.15">
      <c r="A143" s="16" t="s">
        <v>701</v>
      </c>
      <c r="B143" s="16"/>
      <c r="C143" s="16"/>
      <c r="D143" s="16"/>
      <c r="E143" s="16"/>
      <c r="F143" s="16"/>
      <c r="G143" s="16"/>
    </row>
    <row r="144" spans="1:7" ht="15" customHeight="1" x14ac:dyDescent="0.15"/>
    <row r="145" spans="1:7" ht="60" customHeight="1" x14ac:dyDescent="0.15">
      <c r="A145" s="1" t="s">
        <v>414</v>
      </c>
      <c r="B145" s="18" t="s">
        <v>671</v>
      </c>
      <c r="C145" s="18"/>
      <c r="D145" s="18"/>
      <c r="E145" s="1" t="s">
        <v>702</v>
      </c>
      <c r="F145" s="1" t="s">
        <v>703</v>
      </c>
      <c r="G145" s="1" t="s">
        <v>704</v>
      </c>
    </row>
    <row r="146" spans="1:7" ht="15" customHeight="1" x14ac:dyDescent="0.15">
      <c r="A146" s="1">
        <v>1</v>
      </c>
      <c r="B146" s="18">
        <v>2</v>
      </c>
      <c r="C146" s="18"/>
      <c r="D146" s="18"/>
      <c r="E146" s="1">
        <v>3</v>
      </c>
      <c r="F146" s="1">
        <v>4</v>
      </c>
      <c r="G146" s="1">
        <v>5</v>
      </c>
    </row>
    <row r="147" spans="1:7" ht="20.100000000000001" customHeight="1" x14ac:dyDescent="0.15">
      <c r="A147" s="1" t="s">
        <v>421</v>
      </c>
      <c r="B147" s="30" t="s">
        <v>705</v>
      </c>
      <c r="C147" s="30"/>
      <c r="D147" s="30"/>
      <c r="E147" s="3">
        <v>3201875.45</v>
      </c>
      <c r="F147" s="3">
        <v>2.2000000000000002</v>
      </c>
      <c r="G147" s="3">
        <v>70441.259999999995</v>
      </c>
    </row>
    <row r="148" spans="1:7" ht="99.95" customHeight="1" x14ac:dyDescent="0.15">
      <c r="A148" s="1" t="s">
        <v>520</v>
      </c>
      <c r="B148" s="30" t="s">
        <v>719</v>
      </c>
      <c r="C148" s="30"/>
      <c r="D148" s="30"/>
      <c r="E148" s="3">
        <v>3946788.9</v>
      </c>
      <c r="F148" s="3">
        <v>0.3</v>
      </c>
      <c r="G148" s="3">
        <v>11840.37</v>
      </c>
    </row>
    <row r="149" spans="1:7" ht="69.95" customHeight="1" x14ac:dyDescent="0.15">
      <c r="A149" s="1" t="s">
        <v>567</v>
      </c>
      <c r="B149" s="30" t="s">
        <v>720</v>
      </c>
      <c r="C149" s="30"/>
      <c r="D149" s="30"/>
      <c r="E149" s="3">
        <v>1145145</v>
      </c>
      <c r="F149" s="3">
        <v>1.5</v>
      </c>
      <c r="G149" s="3">
        <v>17177.18</v>
      </c>
    </row>
    <row r="150" spans="1:7" ht="60" customHeight="1" x14ac:dyDescent="0.15">
      <c r="A150" s="1" t="s">
        <v>721</v>
      </c>
      <c r="B150" s="30" t="s">
        <v>722</v>
      </c>
      <c r="C150" s="30"/>
      <c r="D150" s="30"/>
      <c r="E150" s="3">
        <v>703646.37</v>
      </c>
      <c r="F150" s="3">
        <v>1.5</v>
      </c>
      <c r="G150" s="3">
        <v>10554.7</v>
      </c>
    </row>
    <row r="151" spans="1:7" ht="24.95" customHeight="1" x14ac:dyDescent="0.15">
      <c r="A151" s="29" t="s">
        <v>549</v>
      </c>
      <c r="B151" s="29"/>
      <c r="C151" s="29"/>
      <c r="D151" s="29"/>
      <c r="E151" s="29"/>
      <c r="F151" s="29"/>
      <c r="G151" s="11">
        <v>110013.51</v>
      </c>
    </row>
    <row r="152" spans="1:7" ht="24.95" customHeight="1" x14ac:dyDescent="0.15"/>
    <row r="153" spans="1:7" ht="20.100000000000001" customHeight="1" x14ac:dyDescent="0.15">
      <c r="A153" s="27" t="s">
        <v>508</v>
      </c>
      <c r="B153" s="27"/>
      <c r="C153" s="28" t="s">
        <v>230</v>
      </c>
      <c r="D153" s="28"/>
      <c r="E153" s="28"/>
      <c r="F153" s="28"/>
      <c r="G153" s="28"/>
    </row>
    <row r="154" spans="1:7" ht="20.100000000000001" customHeight="1" x14ac:dyDescent="0.15">
      <c r="A154" s="27" t="s">
        <v>509</v>
      </c>
      <c r="B154" s="27"/>
      <c r="C154" s="28" t="s">
        <v>550</v>
      </c>
      <c r="D154" s="28"/>
      <c r="E154" s="28"/>
      <c r="F154" s="28"/>
      <c r="G154" s="28"/>
    </row>
    <row r="155" spans="1:7" ht="15" customHeight="1" x14ac:dyDescent="0.15"/>
    <row r="156" spans="1:7" ht="24.95" customHeight="1" x14ac:dyDescent="0.15">
      <c r="A156" s="16" t="s">
        <v>701</v>
      </c>
      <c r="B156" s="16"/>
      <c r="C156" s="16"/>
      <c r="D156" s="16"/>
      <c r="E156" s="16"/>
      <c r="F156" s="16"/>
      <c r="G156" s="16"/>
    </row>
    <row r="157" spans="1:7" ht="15" customHeight="1" x14ac:dyDescent="0.15"/>
    <row r="158" spans="1:7" ht="60" customHeight="1" x14ac:dyDescent="0.15">
      <c r="A158" s="1" t="s">
        <v>414</v>
      </c>
      <c r="B158" s="18" t="s">
        <v>671</v>
      </c>
      <c r="C158" s="18"/>
      <c r="D158" s="18"/>
      <c r="E158" s="1" t="s">
        <v>702</v>
      </c>
      <c r="F158" s="1" t="s">
        <v>703</v>
      </c>
      <c r="G158" s="1" t="s">
        <v>704</v>
      </c>
    </row>
    <row r="159" spans="1:7" ht="15" customHeight="1" x14ac:dyDescent="0.15">
      <c r="A159" s="1">
        <v>1</v>
      </c>
      <c r="B159" s="18">
        <v>2</v>
      </c>
      <c r="C159" s="18"/>
      <c r="D159" s="18"/>
      <c r="E159" s="1">
        <v>3</v>
      </c>
      <c r="F159" s="1">
        <v>4</v>
      </c>
      <c r="G159" s="1">
        <v>5</v>
      </c>
    </row>
    <row r="160" spans="1:7" ht="20.100000000000001" customHeight="1" x14ac:dyDescent="0.15">
      <c r="A160" s="1" t="s">
        <v>421</v>
      </c>
      <c r="B160" s="30" t="s">
        <v>705</v>
      </c>
      <c r="C160" s="30"/>
      <c r="D160" s="30"/>
      <c r="E160" s="3">
        <v>33214986.050000001</v>
      </c>
      <c r="F160" s="3">
        <v>2.2000000000000002</v>
      </c>
      <c r="G160" s="3">
        <v>730729.69</v>
      </c>
    </row>
    <row r="161" spans="1:7" ht="69.95" customHeight="1" x14ac:dyDescent="0.15">
      <c r="A161" s="1" t="s">
        <v>521</v>
      </c>
      <c r="B161" s="30" t="s">
        <v>723</v>
      </c>
      <c r="C161" s="30"/>
      <c r="D161" s="30"/>
      <c r="E161" s="3">
        <v>13895905</v>
      </c>
      <c r="F161" s="3">
        <v>1.5</v>
      </c>
      <c r="G161" s="3">
        <v>208438.58</v>
      </c>
    </row>
    <row r="162" spans="1:7" ht="60" customHeight="1" x14ac:dyDescent="0.15">
      <c r="A162" s="1" t="s">
        <v>684</v>
      </c>
      <c r="B162" s="30" t="s">
        <v>724</v>
      </c>
      <c r="C162" s="30"/>
      <c r="D162" s="30"/>
      <c r="E162" s="3">
        <v>12280116</v>
      </c>
      <c r="F162" s="3">
        <v>1.5</v>
      </c>
      <c r="G162" s="3">
        <v>184201.74</v>
      </c>
    </row>
    <row r="163" spans="1:7" ht="69.95" customHeight="1" x14ac:dyDescent="0.15">
      <c r="A163" s="1" t="s">
        <v>567</v>
      </c>
      <c r="B163" s="30" t="s">
        <v>720</v>
      </c>
      <c r="C163" s="30"/>
      <c r="D163" s="30"/>
      <c r="E163" s="3">
        <v>6290291.7300000004</v>
      </c>
      <c r="F163" s="3">
        <v>1.5</v>
      </c>
      <c r="G163" s="3">
        <v>94354.38</v>
      </c>
    </row>
    <row r="164" spans="1:7" ht="60" customHeight="1" x14ac:dyDescent="0.15">
      <c r="A164" s="1" t="s">
        <v>725</v>
      </c>
      <c r="B164" s="30" t="s">
        <v>726</v>
      </c>
      <c r="C164" s="30"/>
      <c r="D164" s="30"/>
      <c r="E164" s="3">
        <v>17287077</v>
      </c>
      <c r="F164" s="3">
        <v>1.5</v>
      </c>
      <c r="G164" s="3">
        <v>259306.16</v>
      </c>
    </row>
    <row r="165" spans="1:7" ht="60" customHeight="1" x14ac:dyDescent="0.15">
      <c r="A165" s="1" t="s">
        <v>721</v>
      </c>
      <c r="B165" s="30" t="s">
        <v>722</v>
      </c>
      <c r="C165" s="30"/>
      <c r="D165" s="30"/>
      <c r="E165" s="3">
        <v>34478672</v>
      </c>
      <c r="F165" s="3">
        <v>1.5</v>
      </c>
      <c r="G165" s="3">
        <v>517180.08</v>
      </c>
    </row>
    <row r="166" spans="1:7" ht="69.95" customHeight="1" x14ac:dyDescent="0.15">
      <c r="A166" s="1" t="s">
        <v>727</v>
      </c>
      <c r="B166" s="30" t="s">
        <v>728</v>
      </c>
      <c r="C166" s="30"/>
      <c r="D166" s="30"/>
      <c r="E166" s="3">
        <v>15478533</v>
      </c>
      <c r="F166" s="3">
        <v>1.5</v>
      </c>
      <c r="G166" s="3">
        <v>232178</v>
      </c>
    </row>
    <row r="167" spans="1:7" ht="24.95" customHeight="1" x14ac:dyDescent="0.15">
      <c r="A167" s="29" t="s">
        <v>549</v>
      </c>
      <c r="B167" s="29"/>
      <c r="C167" s="29"/>
      <c r="D167" s="29"/>
      <c r="E167" s="29"/>
      <c r="F167" s="29"/>
      <c r="G167" s="11">
        <v>2226388.63</v>
      </c>
    </row>
    <row r="168" spans="1:7" ht="24.95" customHeight="1" x14ac:dyDescent="0.15"/>
    <row r="169" spans="1:7" ht="24.95" customHeight="1" x14ac:dyDescent="0.15">
      <c r="A169" s="27" t="s">
        <v>508</v>
      </c>
      <c r="B169" s="27"/>
      <c r="C169" s="28"/>
      <c r="D169" s="28"/>
      <c r="E169" s="28"/>
      <c r="F169" s="28"/>
      <c r="G169" s="28"/>
    </row>
    <row r="170" spans="1:7" ht="24.95" customHeight="1" x14ac:dyDescent="0.15">
      <c r="A170" s="27" t="s">
        <v>509</v>
      </c>
      <c r="B170" s="27"/>
      <c r="C170" s="28"/>
      <c r="D170" s="28"/>
      <c r="E170" s="28"/>
      <c r="F170" s="28"/>
      <c r="G170" s="28"/>
    </row>
    <row r="171" spans="1:7" ht="15" customHeight="1" x14ac:dyDescent="0.15"/>
    <row r="172" spans="1:7" ht="24.95" customHeight="1" x14ac:dyDescent="0.15">
      <c r="A172" s="16" t="s">
        <v>729</v>
      </c>
      <c r="B172" s="16"/>
      <c r="C172" s="16"/>
      <c r="D172" s="16"/>
      <c r="E172" s="16"/>
      <c r="F172" s="16"/>
      <c r="G172" s="16"/>
    </row>
    <row r="173" spans="1:7" ht="15" customHeight="1" x14ac:dyDescent="0.15"/>
    <row r="174" spans="1:7" ht="50.1" customHeight="1" x14ac:dyDescent="0.15">
      <c r="A174" s="1" t="s">
        <v>414</v>
      </c>
      <c r="B174" s="18" t="s">
        <v>47</v>
      </c>
      <c r="C174" s="18"/>
      <c r="D174" s="18"/>
      <c r="E174" s="1" t="s">
        <v>692</v>
      </c>
      <c r="F174" s="1" t="s">
        <v>693</v>
      </c>
      <c r="G174" s="1" t="s">
        <v>694</v>
      </c>
    </row>
    <row r="175" spans="1:7" ht="24.95" customHeight="1" x14ac:dyDescent="0.15">
      <c r="A175" s="1" t="s">
        <v>70</v>
      </c>
      <c r="B175" s="18" t="s">
        <v>70</v>
      </c>
      <c r="C175" s="18"/>
      <c r="D175" s="18"/>
      <c r="E175" s="1" t="s">
        <v>70</v>
      </c>
      <c r="F175" s="1" t="s">
        <v>70</v>
      </c>
      <c r="G175" s="1" t="s">
        <v>70</v>
      </c>
    </row>
    <row r="176" spans="1:7" ht="24.95" customHeight="1" x14ac:dyDescent="0.15"/>
    <row r="177" spans="1:7" ht="24.95" customHeight="1" x14ac:dyDescent="0.15">
      <c r="A177" s="27" t="s">
        <v>508</v>
      </c>
      <c r="B177" s="27"/>
      <c r="C177" s="28"/>
      <c r="D177" s="28"/>
      <c r="E177" s="28"/>
      <c r="F177" s="28"/>
      <c r="G177" s="28"/>
    </row>
    <row r="178" spans="1:7" ht="24.95" customHeight="1" x14ac:dyDescent="0.15">
      <c r="A178" s="27" t="s">
        <v>509</v>
      </c>
      <c r="B178" s="27"/>
      <c r="C178" s="28"/>
      <c r="D178" s="28"/>
      <c r="E178" s="28"/>
      <c r="F178" s="28"/>
      <c r="G178" s="28"/>
    </row>
    <row r="179" spans="1:7" ht="15" customHeight="1" x14ac:dyDescent="0.15"/>
    <row r="180" spans="1:7" ht="24.95" customHeight="1" x14ac:dyDescent="0.15">
      <c r="A180" s="16" t="s">
        <v>730</v>
      </c>
      <c r="B180" s="16"/>
      <c r="C180" s="16"/>
      <c r="D180" s="16"/>
      <c r="E180" s="16"/>
      <c r="F180" s="16"/>
      <c r="G180" s="16"/>
    </row>
    <row r="181" spans="1:7" ht="15" customHeight="1" x14ac:dyDescent="0.15"/>
    <row r="182" spans="1:7" ht="50.1" customHeight="1" x14ac:dyDescent="0.15">
      <c r="A182" s="1" t="s">
        <v>414</v>
      </c>
      <c r="B182" s="18" t="s">
        <v>47</v>
      </c>
      <c r="C182" s="18"/>
      <c r="D182" s="18"/>
      <c r="E182" s="1" t="s">
        <v>692</v>
      </c>
      <c r="F182" s="1" t="s">
        <v>693</v>
      </c>
      <c r="G182" s="1" t="s">
        <v>694</v>
      </c>
    </row>
    <row r="183" spans="1:7" ht="24.95" customHeight="1" x14ac:dyDescent="0.15">
      <c r="A183" s="1" t="s">
        <v>70</v>
      </c>
      <c r="B183" s="18" t="s">
        <v>70</v>
      </c>
      <c r="C183" s="18"/>
      <c r="D183" s="18"/>
      <c r="E183" s="1" t="s">
        <v>70</v>
      </c>
      <c r="F183" s="1" t="s">
        <v>70</v>
      </c>
      <c r="G183" s="1" t="s">
        <v>70</v>
      </c>
    </row>
  </sheetData>
  <sheetProtection password="DD16" sheet="1" objects="1" scenarios="1"/>
  <mergeCells count="167">
    <mergeCell ref="A180:G180"/>
    <mergeCell ref="B182:D182"/>
    <mergeCell ref="B183:D183"/>
    <mergeCell ref="B174:D174"/>
    <mergeCell ref="B175:D175"/>
    <mergeCell ref="A177:B177"/>
    <mergeCell ref="C177:G177"/>
    <mergeCell ref="A178:B178"/>
    <mergeCell ref="C178:G178"/>
    <mergeCell ref="A169:B169"/>
    <mergeCell ref="C169:G169"/>
    <mergeCell ref="A170:B170"/>
    <mergeCell ref="C170:G170"/>
    <mergeCell ref="A172:G172"/>
    <mergeCell ref="B163:D163"/>
    <mergeCell ref="B164:D164"/>
    <mergeCell ref="B165:D165"/>
    <mergeCell ref="B166:D166"/>
    <mergeCell ref="A167:F167"/>
    <mergeCell ref="B158:D158"/>
    <mergeCell ref="B159:D159"/>
    <mergeCell ref="B160:D160"/>
    <mergeCell ref="B161:D161"/>
    <mergeCell ref="B162:D162"/>
    <mergeCell ref="A153:B153"/>
    <mergeCell ref="C153:G153"/>
    <mergeCell ref="A154:B154"/>
    <mergeCell ref="C154:G154"/>
    <mergeCell ref="A156:G156"/>
    <mergeCell ref="B147:D147"/>
    <mergeCell ref="B148:D148"/>
    <mergeCell ref="B149:D149"/>
    <mergeCell ref="B150:D150"/>
    <mergeCell ref="A151:F151"/>
    <mergeCell ref="A141:B141"/>
    <mergeCell ref="C141:G141"/>
    <mergeCell ref="A143:G143"/>
    <mergeCell ref="B145:D145"/>
    <mergeCell ref="B146:D146"/>
    <mergeCell ref="B136:D136"/>
    <mergeCell ref="B137:D137"/>
    <mergeCell ref="A138:F138"/>
    <mergeCell ref="A140:B140"/>
    <mergeCell ref="C140:G140"/>
    <mergeCell ref="A130:B130"/>
    <mergeCell ref="C130:G130"/>
    <mergeCell ref="A132:G132"/>
    <mergeCell ref="B134:D134"/>
    <mergeCell ref="B135:D135"/>
    <mergeCell ref="B125:D125"/>
    <mergeCell ref="B126:D126"/>
    <mergeCell ref="A127:F127"/>
    <mergeCell ref="A129:B129"/>
    <mergeCell ref="C129:G129"/>
    <mergeCell ref="A119:B119"/>
    <mergeCell ref="C119:G119"/>
    <mergeCell ref="A121:G121"/>
    <mergeCell ref="B123:D123"/>
    <mergeCell ref="B124:D124"/>
    <mergeCell ref="B114:D114"/>
    <mergeCell ref="B115:D115"/>
    <mergeCell ref="A116:F116"/>
    <mergeCell ref="A118:B118"/>
    <mergeCell ref="C118:G118"/>
    <mergeCell ref="B109:D109"/>
    <mergeCell ref="B110:D110"/>
    <mergeCell ref="B111:D111"/>
    <mergeCell ref="B112:D112"/>
    <mergeCell ref="B113:D113"/>
    <mergeCell ref="A104:B104"/>
    <mergeCell ref="C104:G104"/>
    <mergeCell ref="A105:B105"/>
    <mergeCell ref="C105:G105"/>
    <mergeCell ref="A107:G107"/>
    <mergeCell ref="A97:G97"/>
    <mergeCell ref="B99:D99"/>
    <mergeCell ref="B100:D100"/>
    <mergeCell ref="B101:D101"/>
    <mergeCell ref="A102:F102"/>
    <mergeCell ref="B91:D91"/>
    <mergeCell ref="A92:G92"/>
    <mergeCell ref="A94:B94"/>
    <mergeCell ref="C94:G94"/>
    <mergeCell ref="A95:B95"/>
    <mergeCell ref="C95:G95"/>
    <mergeCell ref="B86:D86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A76:B76"/>
    <mergeCell ref="C76:H76"/>
    <mergeCell ref="A77:B77"/>
    <mergeCell ref="C77:H77"/>
    <mergeCell ref="A79:H79"/>
    <mergeCell ref="A69:G69"/>
    <mergeCell ref="B71:C71"/>
    <mergeCell ref="B72:C72"/>
    <mergeCell ref="B73:C73"/>
    <mergeCell ref="A74:F74"/>
    <mergeCell ref="B63:C63"/>
    <mergeCell ref="A64:F64"/>
    <mergeCell ref="A66:B66"/>
    <mergeCell ref="C66:G66"/>
    <mergeCell ref="A67:B67"/>
    <mergeCell ref="C67:G67"/>
    <mergeCell ref="A57:B57"/>
    <mergeCell ref="C57:G57"/>
    <mergeCell ref="A59:G59"/>
    <mergeCell ref="B61:C61"/>
    <mergeCell ref="B62:C62"/>
    <mergeCell ref="B52:C52"/>
    <mergeCell ref="B53:C53"/>
    <mergeCell ref="A54:F54"/>
    <mergeCell ref="A56:B56"/>
    <mergeCell ref="C56:G56"/>
    <mergeCell ref="A46:B46"/>
    <mergeCell ref="C46:G46"/>
    <mergeCell ref="A48:G48"/>
    <mergeCell ref="B50:C50"/>
    <mergeCell ref="B51:C51"/>
    <mergeCell ref="B40:C40"/>
    <mergeCell ref="B41:C41"/>
    <mergeCell ref="B42:C42"/>
    <mergeCell ref="A43:F43"/>
    <mergeCell ref="A45:B45"/>
    <mergeCell ref="C45:G45"/>
    <mergeCell ref="A35:B35"/>
    <mergeCell ref="C35:G35"/>
    <mergeCell ref="A36:B36"/>
    <mergeCell ref="C36:G36"/>
    <mergeCell ref="A38:G38"/>
    <mergeCell ref="A28:G28"/>
    <mergeCell ref="B30:C30"/>
    <mergeCell ref="B31:C31"/>
    <mergeCell ref="B32:C32"/>
    <mergeCell ref="A33:F33"/>
    <mergeCell ref="A23:F23"/>
    <mergeCell ref="A25:B25"/>
    <mergeCell ref="C25:G25"/>
    <mergeCell ref="A26:B26"/>
    <mergeCell ref="C26:G26"/>
    <mergeCell ref="B18:C18"/>
    <mergeCell ref="B19:C19"/>
    <mergeCell ref="B20:C20"/>
    <mergeCell ref="B21:C21"/>
    <mergeCell ref="B22:C22"/>
    <mergeCell ref="A13:B13"/>
    <mergeCell ref="C13:G13"/>
    <mergeCell ref="A14:B14"/>
    <mergeCell ref="C14:G14"/>
    <mergeCell ref="A16:G16"/>
    <mergeCell ref="B7:C7"/>
    <mergeCell ref="B8:C8"/>
    <mergeCell ref="B9:C9"/>
    <mergeCell ref="B10:C10"/>
    <mergeCell ref="A11:F11"/>
    <mergeCell ref="A2:B2"/>
    <mergeCell ref="C2:G2"/>
    <mergeCell ref="A3:B3"/>
    <mergeCell ref="C3:G3"/>
    <mergeCell ref="A5:G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30" customHeight="1" x14ac:dyDescent="0.15">
      <c r="A2" s="27" t="s">
        <v>508</v>
      </c>
      <c r="B2" s="27"/>
      <c r="C2" s="28" t="s">
        <v>189</v>
      </c>
      <c r="D2" s="28"/>
      <c r="E2" s="28"/>
      <c r="F2" s="28"/>
      <c r="G2" s="28"/>
    </row>
    <row r="3" spans="1:7" ht="30" customHeight="1" x14ac:dyDescent="0.15">
      <c r="A3" s="27" t="s">
        <v>509</v>
      </c>
      <c r="B3" s="27"/>
      <c r="C3" s="28" t="s">
        <v>550</v>
      </c>
      <c r="D3" s="28"/>
      <c r="E3" s="28"/>
      <c r="F3" s="28"/>
      <c r="G3" s="28"/>
    </row>
    <row r="4" spans="1:7" ht="15" customHeight="1" x14ac:dyDescent="0.15"/>
    <row r="5" spans="1:7" ht="50.1" customHeight="1" x14ac:dyDescent="0.15">
      <c r="A5" s="16" t="s">
        <v>731</v>
      </c>
      <c r="B5" s="16"/>
      <c r="C5" s="16"/>
      <c r="D5" s="16"/>
      <c r="E5" s="16"/>
      <c r="F5" s="16"/>
      <c r="G5" s="16"/>
    </row>
    <row r="6" spans="1:7" ht="15" customHeight="1" x14ac:dyDescent="0.15"/>
    <row r="7" spans="1:7" ht="50.1" customHeight="1" x14ac:dyDescent="0.15">
      <c r="A7" s="18" t="s">
        <v>47</v>
      </c>
      <c r="B7" s="18"/>
      <c r="C7" s="18"/>
      <c r="D7" s="18"/>
      <c r="E7" s="1" t="s">
        <v>48</v>
      </c>
      <c r="F7" s="1" t="s">
        <v>732</v>
      </c>
      <c r="G7" s="1" t="s">
        <v>733</v>
      </c>
    </row>
    <row r="8" spans="1:7" ht="15" customHeight="1" x14ac:dyDescent="0.15">
      <c r="A8" s="18">
        <v>1</v>
      </c>
      <c r="B8" s="18"/>
      <c r="C8" s="18"/>
      <c r="D8" s="18"/>
      <c r="E8" s="1">
        <v>2</v>
      </c>
      <c r="F8" s="1">
        <v>3</v>
      </c>
      <c r="G8" s="1">
        <v>4</v>
      </c>
    </row>
    <row r="9" spans="1:7" ht="30" customHeight="1" x14ac:dyDescent="0.15">
      <c r="A9" s="30" t="s">
        <v>734</v>
      </c>
      <c r="B9" s="30"/>
      <c r="C9" s="30"/>
      <c r="D9" s="30"/>
      <c r="E9" s="1" t="s">
        <v>735</v>
      </c>
      <c r="F9" s="1" t="s">
        <v>70</v>
      </c>
      <c r="G9" s="3">
        <f>G10+G11+G12+G14</f>
        <v>32667589.530000001</v>
      </c>
    </row>
    <row r="10" spans="1:7" ht="30" customHeight="1" x14ac:dyDescent="0.15">
      <c r="A10" s="30" t="s">
        <v>736</v>
      </c>
      <c r="B10" s="30"/>
      <c r="C10" s="30"/>
      <c r="D10" s="30"/>
      <c r="E10" s="1" t="s">
        <v>737</v>
      </c>
      <c r="F10" s="3">
        <v>108891965.04000001</v>
      </c>
      <c r="G10" s="3">
        <v>32667589.52</v>
      </c>
    </row>
    <row r="11" spans="1:7" ht="30" customHeight="1" x14ac:dyDescent="0.15">
      <c r="A11" s="30" t="s">
        <v>738</v>
      </c>
      <c r="B11" s="30"/>
      <c r="C11" s="30"/>
      <c r="D11" s="30"/>
      <c r="E11" s="1" t="s">
        <v>739</v>
      </c>
      <c r="F11" s="3">
        <v>0.06</v>
      </c>
      <c r="G11" s="3">
        <v>0.01</v>
      </c>
    </row>
    <row r="12" spans="1:7" ht="30" customHeight="1" x14ac:dyDescent="0.15">
      <c r="A12" s="30" t="s">
        <v>740</v>
      </c>
      <c r="B12" s="30"/>
      <c r="C12" s="30"/>
      <c r="D12" s="30"/>
      <c r="E12" s="1" t="s">
        <v>741</v>
      </c>
      <c r="F12" s="1" t="s">
        <v>70</v>
      </c>
      <c r="G12" s="3"/>
    </row>
    <row r="13" spans="1:7" ht="30" customHeight="1" x14ac:dyDescent="0.15">
      <c r="A13" s="30" t="s">
        <v>742</v>
      </c>
      <c r="B13" s="30"/>
      <c r="C13" s="30"/>
      <c r="D13" s="30"/>
      <c r="E13" s="1" t="s">
        <v>743</v>
      </c>
      <c r="F13" s="3"/>
      <c r="G13" s="3"/>
    </row>
    <row r="14" spans="1:7" ht="30" customHeight="1" x14ac:dyDescent="0.15">
      <c r="A14" s="30" t="s">
        <v>744</v>
      </c>
      <c r="B14" s="30"/>
      <c r="C14" s="30"/>
      <c r="D14" s="30"/>
      <c r="E14" s="1" t="s">
        <v>745</v>
      </c>
      <c r="F14" s="1" t="s">
        <v>70</v>
      </c>
      <c r="G14" s="3"/>
    </row>
    <row r="15" spans="1:7" ht="30" customHeight="1" x14ac:dyDescent="0.15">
      <c r="A15" s="30" t="s">
        <v>742</v>
      </c>
      <c r="B15" s="30"/>
      <c r="C15" s="30"/>
      <c r="D15" s="30"/>
      <c r="E15" s="1" t="s">
        <v>746</v>
      </c>
      <c r="F15" s="3"/>
      <c r="G15" s="3"/>
    </row>
    <row r="16" spans="1:7" ht="30" customHeight="1" x14ac:dyDescent="0.15">
      <c r="A16" s="30" t="s">
        <v>747</v>
      </c>
      <c r="B16" s="30"/>
      <c r="C16" s="30"/>
      <c r="D16" s="30"/>
      <c r="E16" s="1" t="s">
        <v>748</v>
      </c>
      <c r="F16" s="1" t="s">
        <v>70</v>
      </c>
      <c r="G16" s="3">
        <f>G17+G18</f>
        <v>217783.93</v>
      </c>
    </row>
    <row r="17" spans="1:7" ht="30" customHeight="1" x14ac:dyDescent="0.15">
      <c r="A17" s="30" t="s">
        <v>749</v>
      </c>
      <c r="B17" s="30"/>
      <c r="C17" s="30"/>
      <c r="D17" s="30"/>
      <c r="E17" s="1" t="s">
        <v>750</v>
      </c>
      <c r="F17" s="3">
        <v>108891965.09999999</v>
      </c>
      <c r="G17" s="3">
        <v>217783.93</v>
      </c>
    </row>
    <row r="18" spans="1:7" ht="30" customHeight="1" x14ac:dyDescent="0.15">
      <c r="A18" s="30" t="s">
        <v>751</v>
      </c>
      <c r="B18" s="30"/>
      <c r="C18" s="30"/>
      <c r="D18" s="30"/>
      <c r="E18" s="1" t="s">
        <v>752</v>
      </c>
      <c r="F18" s="3"/>
      <c r="G18" s="3"/>
    </row>
    <row r="19" spans="1:7" ht="30" customHeight="1" x14ac:dyDescent="0.15">
      <c r="A19" s="30" t="s">
        <v>753</v>
      </c>
      <c r="B19" s="30"/>
      <c r="C19" s="30"/>
      <c r="D19" s="30"/>
      <c r="E19" s="1" t="s">
        <v>754</v>
      </c>
      <c r="F19" s="1" t="s">
        <v>70</v>
      </c>
      <c r="G19" s="3">
        <f>G20+G21</f>
        <v>0</v>
      </c>
    </row>
    <row r="20" spans="1:7" ht="30" customHeight="1" x14ac:dyDescent="0.15">
      <c r="A20" s="30" t="s">
        <v>755</v>
      </c>
      <c r="B20" s="30"/>
      <c r="C20" s="30"/>
      <c r="D20" s="30"/>
      <c r="E20" s="1" t="s">
        <v>756</v>
      </c>
      <c r="F20" s="3"/>
      <c r="G20" s="3"/>
    </row>
    <row r="21" spans="1:7" ht="30" customHeight="1" x14ac:dyDescent="0.15">
      <c r="A21" s="30" t="s">
        <v>757</v>
      </c>
      <c r="B21" s="30"/>
      <c r="C21" s="30"/>
      <c r="D21" s="30"/>
      <c r="E21" s="1" t="s">
        <v>758</v>
      </c>
      <c r="F21" s="3"/>
      <c r="G21" s="3"/>
    </row>
    <row r="22" spans="1:7" ht="30" customHeight="1" x14ac:dyDescent="0.15">
      <c r="A22" s="18" t="s">
        <v>759</v>
      </c>
      <c r="B22" s="18"/>
      <c r="C22" s="18"/>
      <c r="D22" s="18"/>
      <c r="E22" s="1" t="s">
        <v>70</v>
      </c>
      <c r="F22" s="1" t="s">
        <v>70</v>
      </c>
      <c r="G22" s="3">
        <f>G9+G16+G19</f>
        <v>32885373.460000001</v>
      </c>
    </row>
    <row r="23" spans="1:7" ht="24.95" customHeight="1" x14ac:dyDescent="0.15"/>
    <row r="24" spans="1:7" ht="30" customHeight="1" x14ac:dyDescent="0.15">
      <c r="A24" s="27" t="s">
        <v>508</v>
      </c>
      <c r="B24" s="27"/>
      <c r="C24" s="28" t="s">
        <v>189</v>
      </c>
      <c r="D24" s="28"/>
      <c r="E24" s="28"/>
      <c r="F24" s="28"/>
      <c r="G24" s="28"/>
    </row>
    <row r="25" spans="1:7" ht="30" customHeight="1" x14ac:dyDescent="0.15">
      <c r="A25" s="27" t="s">
        <v>509</v>
      </c>
      <c r="B25" s="27"/>
      <c r="C25" s="28" t="s">
        <v>510</v>
      </c>
      <c r="D25" s="28"/>
      <c r="E25" s="28"/>
      <c r="F25" s="28"/>
      <c r="G25" s="28"/>
    </row>
    <row r="26" spans="1:7" ht="15" customHeight="1" x14ac:dyDescent="0.15"/>
    <row r="27" spans="1:7" ht="50.1" customHeight="1" x14ac:dyDescent="0.15">
      <c r="A27" s="16" t="s">
        <v>731</v>
      </c>
      <c r="B27" s="16"/>
      <c r="C27" s="16"/>
      <c r="D27" s="16"/>
      <c r="E27" s="16"/>
      <c r="F27" s="16"/>
      <c r="G27" s="16"/>
    </row>
    <row r="28" spans="1:7" ht="15" customHeight="1" x14ac:dyDescent="0.15"/>
    <row r="29" spans="1:7" ht="50.1" customHeight="1" x14ac:dyDescent="0.15">
      <c r="A29" s="18" t="s">
        <v>47</v>
      </c>
      <c r="B29" s="18"/>
      <c r="C29" s="18"/>
      <c r="D29" s="18"/>
      <c r="E29" s="1" t="s">
        <v>48</v>
      </c>
      <c r="F29" s="1" t="s">
        <v>732</v>
      </c>
      <c r="G29" s="1" t="s">
        <v>733</v>
      </c>
    </row>
    <row r="30" spans="1:7" ht="15" customHeight="1" x14ac:dyDescent="0.15">
      <c r="A30" s="18">
        <v>1</v>
      </c>
      <c r="B30" s="18"/>
      <c r="C30" s="18"/>
      <c r="D30" s="18"/>
      <c r="E30" s="1">
        <v>2</v>
      </c>
      <c r="F30" s="1">
        <v>3</v>
      </c>
      <c r="G30" s="1">
        <v>4</v>
      </c>
    </row>
    <row r="31" spans="1:7" ht="30" customHeight="1" x14ac:dyDescent="0.15">
      <c r="A31" s="30" t="s">
        <v>734</v>
      </c>
      <c r="B31" s="30"/>
      <c r="C31" s="30"/>
      <c r="D31" s="30"/>
      <c r="E31" s="1" t="s">
        <v>735</v>
      </c>
      <c r="F31" s="1" t="s">
        <v>70</v>
      </c>
      <c r="G31" s="3">
        <f>G32+G33+G34+G36</f>
        <v>4909352.7699999996</v>
      </c>
    </row>
    <row r="32" spans="1:7" ht="30" customHeight="1" x14ac:dyDescent="0.15">
      <c r="A32" s="30" t="s">
        <v>736</v>
      </c>
      <c r="B32" s="30"/>
      <c r="C32" s="30"/>
      <c r="D32" s="30"/>
      <c r="E32" s="1" t="s">
        <v>737</v>
      </c>
      <c r="F32" s="3">
        <v>16364509.199999999</v>
      </c>
      <c r="G32" s="3">
        <v>4909352.76</v>
      </c>
    </row>
    <row r="33" spans="1:7" ht="30" customHeight="1" x14ac:dyDescent="0.15">
      <c r="A33" s="30" t="s">
        <v>738</v>
      </c>
      <c r="B33" s="30"/>
      <c r="C33" s="30"/>
      <c r="D33" s="30"/>
      <c r="E33" s="1" t="s">
        <v>739</v>
      </c>
      <c r="F33" s="3">
        <v>0.06</v>
      </c>
      <c r="G33" s="3">
        <v>0.01</v>
      </c>
    </row>
    <row r="34" spans="1:7" ht="30" customHeight="1" x14ac:dyDescent="0.15">
      <c r="A34" s="30" t="s">
        <v>740</v>
      </c>
      <c r="B34" s="30"/>
      <c r="C34" s="30"/>
      <c r="D34" s="30"/>
      <c r="E34" s="1" t="s">
        <v>741</v>
      </c>
      <c r="F34" s="1" t="s">
        <v>70</v>
      </c>
      <c r="G34" s="3"/>
    </row>
    <row r="35" spans="1:7" ht="30" customHeight="1" x14ac:dyDescent="0.15">
      <c r="A35" s="30" t="s">
        <v>742</v>
      </c>
      <c r="B35" s="30"/>
      <c r="C35" s="30"/>
      <c r="D35" s="30"/>
      <c r="E35" s="1" t="s">
        <v>743</v>
      </c>
      <c r="F35" s="3"/>
      <c r="G35" s="3"/>
    </row>
    <row r="36" spans="1:7" ht="30" customHeight="1" x14ac:dyDescent="0.15">
      <c r="A36" s="30" t="s">
        <v>744</v>
      </c>
      <c r="B36" s="30"/>
      <c r="C36" s="30"/>
      <c r="D36" s="30"/>
      <c r="E36" s="1" t="s">
        <v>745</v>
      </c>
      <c r="F36" s="1" t="s">
        <v>70</v>
      </c>
      <c r="G36" s="3"/>
    </row>
    <row r="37" spans="1:7" ht="30" customHeight="1" x14ac:dyDescent="0.15">
      <c r="A37" s="30" t="s">
        <v>742</v>
      </c>
      <c r="B37" s="30"/>
      <c r="C37" s="30"/>
      <c r="D37" s="30"/>
      <c r="E37" s="1" t="s">
        <v>746</v>
      </c>
      <c r="F37" s="3"/>
      <c r="G37" s="3"/>
    </row>
    <row r="38" spans="1:7" ht="30" customHeight="1" x14ac:dyDescent="0.15">
      <c r="A38" s="30" t="s">
        <v>747</v>
      </c>
      <c r="B38" s="30"/>
      <c r="C38" s="30"/>
      <c r="D38" s="30"/>
      <c r="E38" s="1" t="s">
        <v>748</v>
      </c>
      <c r="F38" s="1" t="s">
        <v>70</v>
      </c>
      <c r="G38" s="3">
        <f>G39+G40</f>
        <v>32729.01</v>
      </c>
    </row>
    <row r="39" spans="1:7" ht="30" customHeight="1" x14ac:dyDescent="0.15">
      <c r="A39" s="30" t="s">
        <v>749</v>
      </c>
      <c r="B39" s="30"/>
      <c r="C39" s="30"/>
      <c r="D39" s="30"/>
      <c r="E39" s="1" t="s">
        <v>750</v>
      </c>
      <c r="F39" s="3">
        <v>16364509.199999999</v>
      </c>
      <c r="G39" s="3">
        <v>32729.01</v>
      </c>
    </row>
    <row r="40" spans="1:7" ht="30" customHeight="1" x14ac:dyDescent="0.15">
      <c r="A40" s="30" t="s">
        <v>751</v>
      </c>
      <c r="B40" s="30"/>
      <c r="C40" s="30"/>
      <c r="D40" s="30"/>
      <c r="E40" s="1" t="s">
        <v>752</v>
      </c>
      <c r="F40" s="3"/>
      <c r="G40" s="3"/>
    </row>
    <row r="41" spans="1:7" ht="30" customHeight="1" x14ac:dyDescent="0.15">
      <c r="A41" s="30" t="s">
        <v>753</v>
      </c>
      <c r="B41" s="30"/>
      <c r="C41" s="30"/>
      <c r="D41" s="30"/>
      <c r="E41" s="1" t="s">
        <v>754</v>
      </c>
      <c r="F41" s="1" t="s">
        <v>70</v>
      </c>
      <c r="G41" s="3">
        <f>G42+G43</f>
        <v>0</v>
      </c>
    </row>
    <row r="42" spans="1:7" ht="30" customHeight="1" x14ac:dyDescent="0.15">
      <c r="A42" s="30" t="s">
        <v>755</v>
      </c>
      <c r="B42" s="30"/>
      <c r="C42" s="30"/>
      <c r="D42" s="30"/>
      <c r="E42" s="1" t="s">
        <v>756</v>
      </c>
      <c r="F42" s="3"/>
      <c r="G42" s="3"/>
    </row>
    <row r="43" spans="1:7" ht="30" customHeight="1" x14ac:dyDescent="0.15">
      <c r="A43" s="30" t="s">
        <v>757</v>
      </c>
      <c r="B43" s="30"/>
      <c r="C43" s="30"/>
      <c r="D43" s="30"/>
      <c r="E43" s="1" t="s">
        <v>758</v>
      </c>
      <c r="F43" s="3"/>
      <c r="G43" s="3"/>
    </row>
    <row r="44" spans="1:7" ht="30" customHeight="1" x14ac:dyDescent="0.15">
      <c r="A44" s="18" t="s">
        <v>759</v>
      </c>
      <c r="B44" s="18"/>
      <c r="C44" s="18"/>
      <c r="D44" s="18"/>
      <c r="E44" s="1" t="s">
        <v>70</v>
      </c>
      <c r="F44" s="1" t="s">
        <v>70</v>
      </c>
      <c r="G44" s="3">
        <f>G31+G38+G41</f>
        <v>4942081.7799999993</v>
      </c>
    </row>
    <row r="45" spans="1:7" ht="24.95" customHeight="1" x14ac:dyDescent="0.15"/>
    <row r="46" spans="1:7" ht="30" customHeight="1" x14ac:dyDescent="0.15">
      <c r="A46" s="27" t="s">
        <v>508</v>
      </c>
      <c r="B46" s="27"/>
      <c r="C46" s="28" t="s">
        <v>189</v>
      </c>
      <c r="D46" s="28"/>
      <c r="E46" s="28"/>
      <c r="F46" s="28"/>
      <c r="G46" s="28"/>
    </row>
    <row r="47" spans="1:7" ht="30" customHeight="1" x14ac:dyDescent="0.15">
      <c r="A47" s="27" t="s">
        <v>509</v>
      </c>
      <c r="B47" s="27"/>
      <c r="C47" s="28" t="s">
        <v>657</v>
      </c>
      <c r="D47" s="28"/>
      <c r="E47" s="28"/>
      <c r="F47" s="28"/>
      <c r="G47" s="28"/>
    </row>
    <row r="48" spans="1:7" ht="15" customHeight="1" x14ac:dyDescent="0.15"/>
    <row r="49" spans="1:7" ht="50.1" customHeight="1" x14ac:dyDescent="0.15">
      <c r="A49" s="16" t="s">
        <v>731</v>
      </c>
      <c r="B49" s="16"/>
      <c r="C49" s="16"/>
      <c r="D49" s="16"/>
      <c r="E49" s="16"/>
      <c r="F49" s="16"/>
      <c r="G49" s="16"/>
    </row>
    <row r="50" spans="1:7" ht="15" customHeight="1" x14ac:dyDescent="0.15"/>
    <row r="51" spans="1:7" ht="50.1" customHeight="1" x14ac:dyDescent="0.15">
      <c r="A51" s="18" t="s">
        <v>47</v>
      </c>
      <c r="B51" s="18"/>
      <c r="C51" s="18"/>
      <c r="D51" s="18"/>
      <c r="E51" s="1" t="s">
        <v>48</v>
      </c>
      <c r="F51" s="1" t="s">
        <v>732</v>
      </c>
      <c r="G51" s="1" t="s">
        <v>733</v>
      </c>
    </row>
    <row r="52" spans="1:7" ht="15" customHeight="1" x14ac:dyDescent="0.15">
      <c r="A52" s="18">
        <v>1</v>
      </c>
      <c r="B52" s="18"/>
      <c r="C52" s="18"/>
      <c r="D52" s="18"/>
      <c r="E52" s="1">
        <v>2</v>
      </c>
      <c r="F52" s="1">
        <v>3</v>
      </c>
      <c r="G52" s="1">
        <v>4</v>
      </c>
    </row>
    <row r="53" spans="1:7" ht="30" customHeight="1" x14ac:dyDescent="0.15">
      <c r="A53" s="30" t="s">
        <v>734</v>
      </c>
      <c r="B53" s="30"/>
      <c r="C53" s="30"/>
      <c r="D53" s="30"/>
      <c r="E53" s="1" t="s">
        <v>735</v>
      </c>
      <c r="F53" s="1" t="s">
        <v>70</v>
      </c>
      <c r="G53" s="3">
        <f>G54+G55+G56+G58</f>
        <v>2564422.48</v>
      </c>
    </row>
    <row r="54" spans="1:7" ht="30" customHeight="1" x14ac:dyDescent="0.15">
      <c r="A54" s="30" t="s">
        <v>736</v>
      </c>
      <c r="B54" s="30"/>
      <c r="C54" s="30"/>
      <c r="D54" s="30"/>
      <c r="E54" s="1" t="s">
        <v>737</v>
      </c>
      <c r="F54" s="3">
        <v>8548074.9399999995</v>
      </c>
      <c r="G54" s="3">
        <v>2564422.48</v>
      </c>
    </row>
    <row r="55" spans="1:7" ht="30" customHeight="1" x14ac:dyDescent="0.15">
      <c r="A55" s="30" t="s">
        <v>738</v>
      </c>
      <c r="B55" s="30"/>
      <c r="C55" s="30"/>
      <c r="D55" s="30"/>
      <c r="E55" s="1" t="s">
        <v>739</v>
      </c>
      <c r="F55" s="3"/>
      <c r="G55" s="3"/>
    </row>
    <row r="56" spans="1:7" ht="30" customHeight="1" x14ac:dyDescent="0.15">
      <c r="A56" s="30" t="s">
        <v>740</v>
      </c>
      <c r="B56" s="30"/>
      <c r="C56" s="30"/>
      <c r="D56" s="30"/>
      <c r="E56" s="1" t="s">
        <v>741</v>
      </c>
      <c r="F56" s="1" t="s">
        <v>70</v>
      </c>
      <c r="G56" s="3"/>
    </row>
    <row r="57" spans="1:7" ht="30" customHeight="1" x14ac:dyDescent="0.15">
      <c r="A57" s="30" t="s">
        <v>742</v>
      </c>
      <c r="B57" s="30"/>
      <c r="C57" s="30"/>
      <c r="D57" s="30"/>
      <c r="E57" s="1" t="s">
        <v>743</v>
      </c>
      <c r="F57" s="3"/>
      <c r="G57" s="3"/>
    </row>
    <row r="58" spans="1:7" ht="30" customHeight="1" x14ac:dyDescent="0.15">
      <c r="A58" s="30" t="s">
        <v>744</v>
      </c>
      <c r="B58" s="30"/>
      <c r="C58" s="30"/>
      <c r="D58" s="30"/>
      <c r="E58" s="1" t="s">
        <v>745</v>
      </c>
      <c r="F58" s="1" t="s">
        <v>70</v>
      </c>
      <c r="G58" s="3"/>
    </row>
    <row r="59" spans="1:7" ht="30" customHeight="1" x14ac:dyDescent="0.15">
      <c r="A59" s="30" t="s">
        <v>742</v>
      </c>
      <c r="B59" s="30"/>
      <c r="C59" s="30"/>
      <c r="D59" s="30"/>
      <c r="E59" s="1" t="s">
        <v>746</v>
      </c>
      <c r="F59" s="3"/>
      <c r="G59" s="3"/>
    </row>
    <row r="60" spans="1:7" ht="30" customHeight="1" x14ac:dyDescent="0.15">
      <c r="A60" s="30" t="s">
        <v>747</v>
      </c>
      <c r="B60" s="30"/>
      <c r="C60" s="30"/>
      <c r="D60" s="30"/>
      <c r="E60" s="1" t="s">
        <v>748</v>
      </c>
      <c r="F60" s="1" t="s">
        <v>70</v>
      </c>
      <c r="G60" s="3">
        <f>G61+G62</f>
        <v>17096.14</v>
      </c>
    </row>
    <row r="61" spans="1:7" ht="30" customHeight="1" x14ac:dyDescent="0.15">
      <c r="A61" s="30" t="s">
        <v>749</v>
      </c>
      <c r="B61" s="30"/>
      <c r="C61" s="30"/>
      <c r="D61" s="30"/>
      <c r="E61" s="1" t="s">
        <v>750</v>
      </c>
      <c r="F61" s="3">
        <v>8548074.9399999995</v>
      </c>
      <c r="G61" s="3">
        <v>17096.14</v>
      </c>
    </row>
    <row r="62" spans="1:7" ht="30" customHeight="1" x14ac:dyDescent="0.15">
      <c r="A62" s="30" t="s">
        <v>751</v>
      </c>
      <c r="B62" s="30"/>
      <c r="C62" s="30"/>
      <c r="D62" s="30"/>
      <c r="E62" s="1" t="s">
        <v>752</v>
      </c>
      <c r="F62" s="3"/>
      <c r="G62" s="3"/>
    </row>
    <row r="63" spans="1:7" ht="30" customHeight="1" x14ac:dyDescent="0.15">
      <c r="A63" s="30" t="s">
        <v>753</v>
      </c>
      <c r="B63" s="30"/>
      <c r="C63" s="30"/>
      <c r="D63" s="30"/>
      <c r="E63" s="1" t="s">
        <v>754</v>
      </c>
      <c r="F63" s="1" t="s">
        <v>70</v>
      </c>
      <c r="G63" s="3">
        <f>G64+G65</f>
        <v>0</v>
      </c>
    </row>
    <row r="64" spans="1:7" ht="30" customHeight="1" x14ac:dyDescent="0.15">
      <c r="A64" s="30" t="s">
        <v>755</v>
      </c>
      <c r="B64" s="30"/>
      <c r="C64" s="30"/>
      <c r="D64" s="30"/>
      <c r="E64" s="1" t="s">
        <v>756</v>
      </c>
      <c r="F64" s="3"/>
      <c r="G64" s="3"/>
    </row>
    <row r="65" spans="1:7" ht="30" customHeight="1" x14ac:dyDescent="0.15">
      <c r="A65" s="30" t="s">
        <v>757</v>
      </c>
      <c r="B65" s="30"/>
      <c r="C65" s="30"/>
      <c r="D65" s="30"/>
      <c r="E65" s="1" t="s">
        <v>758</v>
      </c>
      <c r="F65" s="3"/>
      <c r="G65" s="3"/>
    </row>
    <row r="66" spans="1:7" ht="30" customHeight="1" x14ac:dyDescent="0.15">
      <c r="A66" s="18" t="s">
        <v>759</v>
      </c>
      <c r="B66" s="18"/>
      <c r="C66" s="18"/>
      <c r="D66" s="18"/>
      <c r="E66" s="1" t="s">
        <v>70</v>
      </c>
      <c r="F66" s="1" t="s">
        <v>70</v>
      </c>
      <c r="G66" s="3">
        <f>G53+G60+G63</f>
        <v>2581518.62</v>
      </c>
    </row>
  </sheetData>
  <sheetProtection password="DD16" sheet="1" objects="1" scenarios="1"/>
  <mergeCells count="63">
    <mergeCell ref="A65:D65"/>
    <mergeCell ref="A66:D66"/>
    <mergeCell ref="A60:D60"/>
    <mergeCell ref="A61:D61"/>
    <mergeCell ref="A62:D62"/>
    <mergeCell ref="A63:D63"/>
    <mergeCell ref="A64:D64"/>
    <mergeCell ref="A55:D55"/>
    <mergeCell ref="A56:D56"/>
    <mergeCell ref="A57:D57"/>
    <mergeCell ref="A58:D58"/>
    <mergeCell ref="A59:D59"/>
    <mergeCell ref="A49:G49"/>
    <mergeCell ref="A51:D51"/>
    <mergeCell ref="A52:D52"/>
    <mergeCell ref="A53:D53"/>
    <mergeCell ref="A54:D54"/>
    <mergeCell ref="A43:D43"/>
    <mergeCell ref="A44:D44"/>
    <mergeCell ref="A46:B46"/>
    <mergeCell ref="C46:G46"/>
    <mergeCell ref="A47:B47"/>
    <mergeCell ref="C47:G47"/>
    <mergeCell ref="A38:D38"/>
    <mergeCell ref="A39:D39"/>
    <mergeCell ref="A40:D40"/>
    <mergeCell ref="A41:D41"/>
    <mergeCell ref="A42:D42"/>
    <mergeCell ref="A33:D33"/>
    <mergeCell ref="A34:D34"/>
    <mergeCell ref="A35:D35"/>
    <mergeCell ref="A36:D36"/>
    <mergeCell ref="A37:D37"/>
    <mergeCell ref="A27:G27"/>
    <mergeCell ref="A29:D29"/>
    <mergeCell ref="A30:D30"/>
    <mergeCell ref="A31:D31"/>
    <mergeCell ref="A32:D32"/>
    <mergeCell ref="A22:D22"/>
    <mergeCell ref="A24:B24"/>
    <mergeCell ref="C24:G24"/>
    <mergeCell ref="A25:B25"/>
    <mergeCell ref="C25:G25"/>
    <mergeCell ref="A17:D17"/>
    <mergeCell ref="A18:D18"/>
    <mergeCell ref="A19:D19"/>
    <mergeCell ref="A20:D20"/>
    <mergeCell ref="A21:D21"/>
    <mergeCell ref="A12:D12"/>
    <mergeCell ref="A13:D13"/>
    <mergeCell ref="A14:D14"/>
    <mergeCell ref="A15:D15"/>
    <mergeCell ref="A16:D16"/>
    <mergeCell ref="A7:D7"/>
    <mergeCell ref="A8:D8"/>
    <mergeCell ref="A9:D9"/>
    <mergeCell ref="A10:D10"/>
    <mergeCell ref="A11:D11"/>
    <mergeCell ref="A2:B2"/>
    <mergeCell ref="C2:G2"/>
    <mergeCell ref="A3:B3"/>
    <mergeCell ref="C3:G3"/>
    <mergeCell ref="A5:G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6"/>
  <sheetViews>
    <sheetView workbookViewId="0"/>
  </sheetViews>
  <sheetFormatPr defaultRowHeight="10.5" x14ac:dyDescent="0.15"/>
  <cols>
    <col min="1" max="1" width="13.425781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20.100000000000001" customHeight="1" x14ac:dyDescent="0.15">
      <c r="A2" s="27" t="s">
        <v>508</v>
      </c>
      <c r="B2" s="27"/>
      <c r="C2" s="28" t="s">
        <v>316</v>
      </c>
      <c r="D2" s="28"/>
      <c r="E2" s="28"/>
      <c r="F2" s="28"/>
      <c r="G2" s="28"/>
    </row>
    <row r="3" spans="1:7" ht="20.100000000000001" customHeight="1" x14ac:dyDescent="0.15">
      <c r="A3" s="27" t="s">
        <v>509</v>
      </c>
      <c r="B3" s="27"/>
      <c r="C3" s="28" t="s">
        <v>657</v>
      </c>
      <c r="D3" s="28"/>
      <c r="E3" s="28"/>
      <c r="F3" s="28"/>
      <c r="G3" s="28"/>
    </row>
    <row r="4" spans="1:7" ht="20.100000000000001" customHeight="1" x14ac:dyDescent="0.15"/>
    <row r="5" spans="1:7" ht="24.95" customHeight="1" x14ac:dyDescent="0.15">
      <c r="A5" s="16" t="s">
        <v>760</v>
      </c>
      <c r="B5" s="16"/>
      <c r="C5" s="16"/>
      <c r="D5" s="16"/>
      <c r="E5" s="16"/>
      <c r="F5" s="16"/>
      <c r="G5" s="16"/>
    </row>
    <row r="6" spans="1:7" ht="20.100000000000001" customHeight="1" x14ac:dyDescent="0.15"/>
    <row r="7" spans="1:7" ht="50.1" customHeight="1" x14ac:dyDescent="0.15">
      <c r="A7" s="1" t="s">
        <v>414</v>
      </c>
      <c r="B7" s="18" t="s">
        <v>671</v>
      </c>
      <c r="C7" s="18"/>
      <c r="D7" s="1" t="s">
        <v>761</v>
      </c>
      <c r="E7" s="1" t="s">
        <v>762</v>
      </c>
      <c r="F7" s="1" t="s">
        <v>763</v>
      </c>
      <c r="G7" s="1" t="s">
        <v>764</v>
      </c>
    </row>
    <row r="8" spans="1:7" ht="20.100000000000001" customHeight="1" x14ac:dyDescent="0.15">
      <c r="A8" s="1">
        <v>1</v>
      </c>
      <c r="B8" s="18">
        <v>2</v>
      </c>
      <c r="C8" s="18"/>
      <c r="D8" s="1">
        <v>3</v>
      </c>
      <c r="E8" s="1">
        <v>4</v>
      </c>
      <c r="F8" s="1">
        <v>5</v>
      </c>
      <c r="G8" s="1">
        <v>6</v>
      </c>
    </row>
    <row r="9" spans="1:7" ht="60" customHeight="1" x14ac:dyDescent="0.15">
      <c r="A9" s="1" t="s">
        <v>765</v>
      </c>
      <c r="B9" s="30" t="s">
        <v>766</v>
      </c>
      <c r="C9" s="30"/>
      <c r="D9" s="1" t="s">
        <v>767</v>
      </c>
      <c r="E9" s="3">
        <v>12</v>
      </c>
      <c r="F9" s="3">
        <v>1800</v>
      </c>
      <c r="G9" s="3">
        <v>21600</v>
      </c>
    </row>
    <row r="10" spans="1:7" ht="39.950000000000003" customHeight="1" x14ac:dyDescent="0.15">
      <c r="A10" s="1" t="s">
        <v>768</v>
      </c>
      <c r="B10" s="30" t="s">
        <v>769</v>
      </c>
      <c r="C10" s="30"/>
      <c r="D10" s="1" t="s">
        <v>480</v>
      </c>
      <c r="E10" s="3">
        <v>1</v>
      </c>
      <c r="F10" s="3">
        <v>44400</v>
      </c>
      <c r="G10" s="3">
        <v>44400</v>
      </c>
    </row>
    <row r="11" spans="1:7" ht="60" customHeight="1" x14ac:dyDescent="0.15">
      <c r="A11" s="1" t="s">
        <v>770</v>
      </c>
      <c r="B11" s="30" t="s">
        <v>771</v>
      </c>
      <c r="C11" s="30"/>
      <c r="D11" s="1" t="s">
        <v>480</v>
      </c>
      <c r="E11" s="3">
        <v>1</v>
      </c>
      <c r="F11" s="3">
        <v>10000</v>
      </c>
      <c r="G11" s="3">
        <v>10000</v>
      </c>
    </row>
    <row r="12" spans="1:7" ht="24.95" customHeight="1" x14ac:dyDescent="0.15">
      <c r="A12" s="29" t="s">
        <v>549</v>
      </c>
      <c r="B12" s="29"/>
      <c r="C12" s="29"/>
      <c r="D12" s="29"/>
      <c r="E12" s="29"/>
      <c r="F12" s="29"/>
      <c r="G12" s="11">
        <f>SUM(G9:G11)</f>
        <v>76000</v>
      </c>
    </row>
    <row r="13" spans="1:7" ht="24.95" customHeight="1" x14ac:dyDescent="0.15"/>
    <row r="14" spans="1:7" ht="20.100000000000001" customHeight="1" x14ac:dyDescent="0.15">
      <c r="A14" s="27" t="s">
        <v>508</v>
      </c>
      <c r="B14" s="27"/>
      <c r="C14" s="28" t="s">
        <v>316</v>
      </c>
      <c r="D14" s="28"/>
      <c r="E14" s="28"/>
      <c r="F14" s="28"/>
      <c r="G14" s="28"/>
    </row>
    <row r="15" spans="1:7" ht="20.100000000000001" customHeight="1" x14ac:dyDescent="0.15">
      <c r="A15" s="27" t="s">
        <v>509</v>
      </c>
      <c r="B15" s="27"/>
      <c r="C15" s="28" t="s">
        <v>657</v>
      </c>
      <c r="D15" s="28"/>
      <c r="E15" s="28"/>
      <c r="F15" s="28"/>
      <c r="G15" s="28"/>
    </row>
    <row r="16" spans="1:7" ht="20.100000000000001" customHeight="1" x14ac:dyDescent="0.15"/>
    <row r="17" spans="1:7" ht="24.95" customHeight="1" x14ac:dyDescent="0.15">
      <c r="A17" s="16" t="s">
        <v>772</v>
      </c>
      <c r="B17" s="16"/>
      <c r="C17" s="16"/>
      <c r="D17" s="16"/>
      <c r="E17" s="16"/>
      <c r="F17" s="16"/>
      <c r="G17" s="16"/>
    </row>
    <row r="18" spans="1:7" ht="20.100000000000001" customHeight="1" x14ac:dyDescent="0.15"/>
    <row r="19" spans="1:7" ht="50.1" customHeight="1" x14ac:dyDescent="0.15">
      <c r="A19" s="1" t="s">
        <v>414</v>
      </c>
      <c r="B19" s="18" t="s">
        <v>671</v>
      </c>
      <c r="C19" s="18"/>
      <c r="D19" s="1" t="s">
        <v>761</v>
      </c>
      <c r="E19" s="1" t="s">
        <v>762</v>
      </c>
      <c r="F19" s="1" t="s">
        <v>763</v>
      </c>
      <c r="G19" s="1" t="s">
        <v>764</v>
      </c>
    </row>
    <row r="20" spans="1:7" ht="20.100000000000001" customHeight="1" x14ac:dyDescent="0.15">
      <c r="A20" s="1">
        <v>1</v>
      </c>
      <c r="B20" s="18">
        <v>2</v>
      </c>
      <c r="C20" s="18"/>
      <c r="D20" s="1">
        <v>3</v>
      </c>
      <c r="E20" s="1">
        <v>4</v>
      </c>
      <c r="F20" s="1">
        <v>5</v>
      </c>
      <c r="G20" s="1">
        <v>6</v>
      </c>
    </row>
    <row r="21" spans="1:7" ht="80.099999999999994" customHeight="1" x14ac:dyDescent="0.15">
      <c r="A21" s="1" t="s">
        <v>773</v>
      </c>
      <c r="B21" s="30" t="s">
        <v>774</v>
      </c>
      <c r="C21" s="30"/>
      <c r="D21" s="1" t="s">
        <v>480</v>
      </c>
      <c r="E21" s="3">
        <v>1</v>
      </c>
      <c r="F21" s="3">
        <v>2042896.57</v>
      </c>
      <c r="G21" s="3">
        <v>2042896.57</v>
      </c>
    </row>
    <row r="22" spans="1:7" ht="24.95" customHeight="1" x14ac:dyDescent="0.15">
      <c r="A22" s="29" t="s">
        <v>549</v>
      </c>
      <c r="B22" s="29"/>
      <c r="C22" s="29"/>
      <c r="D22" s="29"/>
      <c r="E22" s="29"/>
      <c r="F22" s="29"/>
      <c r="G22" s="11">
        <f>SUM(G21:G21)</f>
        <v>2042896.57</v>
      </c>
    </row>
    <row r="23" spans="1:7" ht="24.95" customHeight="1" x14ac:dyDescent="0.15"/>
    <row r="24" spans="1:7" ht="20.100000000000001" customHeight="1" x14ac:dyDescent="0.15">
      <c r="A24" s="27" t="s">
        <v>508</v>
      </c>
      <c r="B24" s="27"/>
      <c r="C24" s="28" t="s">
        <v>316</v>
      </c>
      <c r="D24" s="28"/>
      <c r="E24" s="28"/>
      <c r="F24" s="28"/>
      <c r="G24" s="28"/>
    </row>
    <row r="25" spans="1:7" ht="20.100000000000001" customHeight="1" x14ac:dyDescent="0.15">
      <c r="A25" s="27" t="s">
        <v>509</v>
      </c>
      <c r="B25" s="27"/>
      <c r="C25" s="28" t="s">
        <v>657</v>
      </c>
      <c r="D25" s="28"/>
      <c r="E25" s="28"/>
      <c r="F25" s="28"/>
      <c r="G25" s="28"/>
    </row>
    <row r="26" spans="1:7" ht="20.100000000000001" customHeight="1" x14ac:dyDescent="0.15"/>
    <row r="27" spans="1:7" ht="24.95" customHeight="1" x14ac:dyDescent="0.15">
      <c r="A27" s="16" t="s">
        <v>775</v>
      </c>
      <c r="B27" s="16"/>
      <c r="C27" s="16"/>
      <c r="D27" s="16"/>
      <c r="E27" s="16"/>
      <c r="F27" s="16"/>
      <c r="G27" s="16"/>
    </row>
    <row r="28" spans="1:7" ht="20.100000000000001" customHeight="1" x14ac:dyDescent="0.15"/>
    <row r="29" spans="1:7" ht="50.1" customHeight="1" x14ac:dyDescent="0.15">
      <c r="A29" s="1" t="s">
        <v>414</v>
      </c>
      <c r="B29" s="18" t="s">
        <v>671</v>
      </c>
      <c r="C29" s="18"/>
      <c r="D29" s="1" t="s">
        <v>761</v>
      </c>
      <c r="E29" s="1" t="s">
        <v>762</v>
      </c>
      <c r="F29" s="1" t="s">
        <v>763</v>
      </c>
      <c r="G29" s="1" t="s">
        <v>764</v>
      </c>
    </row>
    <row r="30" spans="1:7" ht="20.100000000000001" customHeight="1" x14ac:dyDescent="0.15">
      <c r="A30" s="1">
        <v>1</v>
      </c>
      <c r="B30" s="18">
        <v>2</v>
      </c>
      <c r="C30" s="18"/>
      <c r="D30" s="1">
        <v>3</v>
      </c>
      <c r="E30" s="1">
        <v>4</v>
      </c>
      <c r="F30" s="1">
        <v>5</v>
      </c>
      <c r="G30" s="1">
        <v>6</v>
      </c>
    </row>
    <row r="31" spans="1:7" ht="60" customHeight="1" x14ac:dyDescent="0.15">
      <c r="A31" s="1" t="s">
        <v>776</v>
      </c>
      <c r="B31" s="30" t="s">
        <v>777</v>
      </c>
      <c r="C31" s="30"/>
      <c r="D31" s="1" t="s">
        <v>480</v>
      </c>
      <c r="E31" s="3">
        <v>20</v>
      </c>
      <c r="F31" s="3">
        <v>21000</v>
      </c>
      <c r="G31" s="3">
        <v>420000</v>
      </c>
    </row>
    <row r="32" spans="1:7" ht="80.099999999999994" customHeight="1" x14ac:dyDescent="0.15">
      <c r="A32" s="1" t="s">
        <v>778</v>
      </c>
      <c r="B32" s="30" t="s">
        <v>779</v>
      </c>
      <c r="C32" s="30"/>
      <c r="D32" s="1" t="s">
        <v>767</v>
      </c>
      <c r="E32" s="3">
        <v>800</v>
      </c>
      <c r="F32" s="3">
        <v>120</v>
      </c>
      <c r="G32" s="3">
        <v>96000</v>
      </c>
    </row>
    <row r="33" spans="1:7" ht="99.95" customHeight="1" x14ac:dyDescent="0.15">
      <c r="A33" s="1" t="s">
        <v>780</v>
      </c>
      <c r="B33" s="30" t="s">
        <v>781</v>
      </c>
      <c r="C33" s="30"/>
      <c r="D33" s="1" t="s">
        <v>480</v>
      </c>
      <c r="E33" s="3">
        <v>1</v>
      </c>
      <c r="F33" s="3">
        <v>210500</v>
      </c>
      <c r="G33" s="3">
        <v>210500</v>
      </c>
    </row>
    <row r="34" spans="1:7" ht="39.950000000000003" customHeight="1" x14ac:dyDescent="0.15">
      <c r="A34" s="1" t="s">
        <v>782</v>
      </c>
      <c r="B34" s="30" t="s">
        <v>783</v>
      </c>
      <c r="C34" s="30"/>
      <c r="D34" s="1" t="s">
        <v>480</v>
      </c>
      <c r="E34" s="3">
        <v>2</v>
      </c>
      <c r="F34" s="3">
        <v>100000</v>
      </c>
      <c r="G34" s="3">
        <v>200000</v>
      </c>
    </row>
    <row r="35" spans="1:7" ht="80.099999999999994" customHeight="1" x14ac:dyDescent="0.15">
      <c r="A35" s="1" t="s">
        <v>784</v>
      </c>
      <c r="B35" s="30" t="s">
        <v>785</v>
      </c>
      <c r="C35" s="30"/>
      <c r="D35" s="1" t="s">
        <v>786</v>
      </c>
      <c r="E35" s="3">
        <v>75</v>
      </c>
      <c r="F35" s="3">
        <v>110</v>
      </c>
      <c r="G35" s="3">
        <v>8250</v>
      </c>
    </row>
    <row r="36" spans="1:7" ht="80.099999999999994" customHeight="1" x14ac:dyDescent="0.15">
      <c r="A36" s="1" t="s">
        <v>787</v>
      </c>
      <c r="B36" s="30" t="s">
        <v>788</v>
      </c>
      <c r="C36" s="30"/>
      <c r="D36" s="1" t="s">
        <v>480</v>
      </c>
      <c r="E36" s="3">
        <v>256</v>
      </c>
      <c r="F36" s="3">
        <v>426.81599999999997</v>
      </c>
      <c r="G36" s="3">
        <v>109264.9</v>
      </c>
    </row>
    <row r="37" spans="1:7" ht="24.95" customHeight="1" x14ac:dyDescent="0.15">
      <c r="A37" s="29" t="s">
        <v>549</v>
      </c>
      <c r="B37" s="29"/>
      <c r="C37" s="29"/>
      <c r="D37" s="29"/>
      <c r="E37" s="29"/>
      <c r="F37" s="29"/>
      <c r="G37" s="11">
        <f>SUM(G31:G36)</f>
        <v>1044014.9</v>
      </c>
    </row>
    <row r="38" spans="1:7" ht="24.95" customHeight="1" x14ac:dyDescent="0.15"/>
    <row r="39" spans="1:7" ht="20.100000000000001" customHeight="1" x14ac:dyDescent="0.15">
      <c r="A39" s="27" t="s">
        <v>508</v>
      </c>
      <c r="B39" s="27"/>
      <c r="C39" s="28" t="s">
        <v>316</v>
      </c>
      <c r="D39" s="28"/>
      <c r="E39" s="28"/>
      <c r="F39" s="28"/>
      <c r="G39" s="28"/>
    </row>
    <row r="40" spans="1:7" ht="20.100000000000001" customHeight="1" x14ac:dyDescent="0.15">
      <c r="A40" s="27" t="s">
        <v>509</v>
      </c>
      <c r="B40" s="27"/>
      <c r="C40" s="28" t="s">
        <v>657</v>
      </c>
      <c r="D40" s="28"/>
      <c r="E40" s="28"/>
      <c r="F40" s="28"/>
      <c r="G40" s="28"/>
    </row>
    <row r="41" spans="1:7" ht="20.100000000000001" customHeight="1" x14ac:dyDescent="0.15"/>
    <row r="42" spans="1:7" ht="24.95" customHeight="1" x14ac:dyDescent="0.15">
      <c r="A42" s="16" t="s">
        <v>789</v>
      </c>
      <c r="B42" s="16"/>
      <c r="C42" s="16"/>
      <c r="D42" s="16"/>
      <c r="E42" s="16"/>
      <c r="F42" s="16"/>
      <c r="G42" s="16"/>
    </row>
    <row r="43" spans="1:7" ht="20.100000000000001" customHeight="1" x14ac:dyDescent="0.15"/>
    <row r="44" spans="1:7" ht="50.1" customHeight="1" x14ac:dyDescent="0.15">
      <c r="A44" s="1" t="s">
        <v>414</v>
      </c>
      <c r="B44" s="18" t="s">
        <v>671</v>
      </c>
      <c r="C44" s="18"/>
      <c r="D44" s="1" t="s">
        <v>761</v>
      </c>
      <c r="E44" s="1" t="s">
        <v>762</v>
      </c>
      <c r="F44" s="1" t="s">
        <v>763</v>
      </c>
      <c r="G44" s="1" t="s">
        <v>764</v>
      </c>
    </row>
    <row r="45" spans="1:7" ht="20.100000000000001" customHeight="1" x14ac:dyDescent="0.15">
      <c r="A45" s="1">
        <v>1</v>
      </c>
      <c r="B45" s="18">
        <v>2</v>
      </c>
      <c r="C45" s="18"/>
      <c r="D45" s="1">
        <v>3</v>
      </c>
      <c r="E45" s="1">
        <v>4</v>
      </c>
      <c r="F45" s="1">
        <v>5</v>
      </c>
      <c r="G45" s="1">
        <v>6</v>
      </c>
    </row>
    <row r="46" spans="1:7" ht="39.950000000000003" customHeight="1" x14ac:dyDescent="0.15">
      <c r="A46" s="1" t="s">
        <v>636</v>
      </c>
      <c r="B46" s="30" t="s">
        <v>790</v>
      </c>
      <c r="C46" s="30"/>
      <c r="D46" s="1" t="s">
        <v>480</v>
      </c>
      <c r="E46" s="3">
        <v>2</v>
      </c>
      <c r="F46" s="3">
        <v>1081000</v>
      </c>
      <c r="G46" s="3">
        <v>2162000</v>
      </c>
    </row>
    <row r="47" spans="1:7" ht="39.950000000000003" customHeight="1" x14ac:dyDescent="0.15">
      <c r="A47" s="1" t="s">
        <v>791</v>
      </c>
      <c r="B47" s="30" t="s">
        <v>792</v>
      </c>
      <c r="C47" s="30"/>
      <c r="D47" s="1" t="s">
        <v>480</v>
      </c>
      <c r="E47" s="3">
        <v>5</v>
      </c>
      <c r="F47" s="3">
        <v>15000</v>
      </c>
      <c r="G47" s="3">
        <v>75000</v>
      </c>
    </row>
    <row r="48" spans="1:7" ht="39.950000000000003" customHeight="1" x14ac:dyDescent="0.15">
      <c r="A48" s="1" t="s">
        <v>791</v>
      </c>
      <c r="B48" s="30" t="s">
        <v>793</v>
      </c>
      <c r="C48" s="30"/>
      <c r="D48" s="1" t="s">
        <v>480</v>
      </c>
      <c r="E48" s="3">
        <v>5</v>
      </c>
      <c r="F48" s="3">
        <v>1200</v>
      </c>
      <c r="G48" s="3">
        <v>6000</v>
      </c>
    </row>
    <row r="49" spans="1:7" ht="60" customHeight="1" x14ac:dyDescent="0.15">
      <c r="A49" s="1" t="s">
        <v>791</v>
      </c>
      <c r="B49" s="30" t="s">
        <v>794</v>
      </c>
      <c r="C49" s="30"/>
      <c r="D49" s="1" t="s">
        <v>480</v>
      </c>
      <c r="E49" s="3">
        <v>5</v>
      </c>
      <c r="F49" s="3">
        <v>1400</v>
      </c>
      <c r="G49" s="3">
        <v>7000</v>
      </c>
    </row>
    <row r="50" spans="1:7" ht="39.950000000000003" customHeight="1" x14ac:dyDescent="0.15">
      <c r="A50" s="1" t="s">
        <v>791</v>
      </c>
      <c r="B50" s="30" t="s">
        <v>795</v>
      </c>
      <c r="C50" s="30"/>
      <c r="D50" s="1" t="s">
        <v>480</v>
      </c>
      <c r="E50" s="3">
        <v>1</v>
      </c>
      <c r="F50" s="3">
        <v>1600</v>
      </c>
      <c r="G50" s="3">
        <v>1600</v>
      </c>
    </row>
    <row r="51" spans="1:7" ht="60" customHeight="1" x14ac:dyDescent="0.15">
      <c r="A51" s="1" t="s">
        <v>791</v>
      </c>
      <c r="B51" s="30" t="s">
        <v>796</v>
      </c>
      <c r="C51" s="30"/>
      <c r="D51" s="1" t="s">
        <v>480</v>
      </c>
      <c r="E51" s="3">
        <v>1</v>
      </c>
      <c r="F51" s="3">
        <v>26000</v>
      </c>
      <c r="G51" s="3">
        <v>26000</v>
      </c>
    </row>
    <row r="52" spans="1:7" ht="60" customHeight="1" x14ac:dyDescent="0.15">
      <c r="A52" s="1" t="s">
        <v>791</v>
      </c>
      <c r="B52" s="30" t="s">
        <v>797</v>
      </c>
      <c r="C52" s="30"/>
      <c r="D52" s="1" t="s">
        <v>480</v>
      </c>
      <c r="E52" s="3">
        <v>1</v>
      </c>
      <c r="F52" s="3">
        <v>11000</v>
      </c>
      <c r="G52" s="3">
        <v>11000</v>
      </c>
    </row>
    <row r="53" spans="1:7" ht="39.950000000000003" customHeight="1" x14ac:dyDescent="0.15">
      <c r="A53" s="1" t="s">
        <v>791</v>
      </c>
      <c r="B53" s="30" t="s">
        <v>798</v>
      </c>
      <c r="C53" s="30"/>
      <c r="D53" s="1" t="s">
        <v>480</v>
      </c>
      <c r="E53" s="3">
        <v>1</v>
      </c>
      <c r="F53" s="3">
        <v>35710.089999999997</v>
      </c>
      <c r="G53" s="3">
        <v>35710.089999999997</v>
      </c>
    </row>
    <row r="54" spans="1:7" ht="60" customHeight="1" x14ac:dyDescent="0.15">
      <c r="A54" s="1" t="s">
        <v>791</v>
      </c>
      <c r="B54" s="30" t="s">
        <v>799</v>
      </c>
      <c r="C54" s="30"/>
      <c r="D54" s="1" t="s">
        <v>480</v>
      </c>
      <c r="E54" s="3">
        <v>2</v>
      </c>
      <c r="F54" s="3">
        <v>15600</v>
      </c>
      <c r="G54" s="3">
        <v>31200</v>
      </c>
    </row>
    <row r="55" spans="1:7" ht="60" customHeight="1" x14ac:dyDescent="0.15">
      <c r="A55" s="1" t="s">
        <v>791</v>
      </c>
      <c r="B55" s="30" t="s">
        <v>800</v>
      </c>
      <c r="C55" s="30"/>
      <c r="D55" s="1" t="s">
        <v>480</v>
      </c>
      <c r="E55" s="3">
        <v>3</v>
      </c>
      <c r="F55" s="3">
        <v>26000</v>
      </c>
      <c r="G55" s="3">
        <v>78000</v>
      </c>
    </row>
    <row r="56" spans="1:7" ht="60" customHeight="1" x14ac:dyDescent="0.15">
      <c r="A56" s="1" t="s">
        <v>791</v>
      </c>
      <c r="B56" s="30" t="s">
        <v>801</v>
      </c>
      <c r="C56" s="30"/>
      <c r="D56" s="1" t="s">
        <v>480</v>
      </c>
      <c r="E56" s="3">
        <v>1</v>
      </c>
      <c r="F56" s="3">
        <v>28300</v>
      </c>
      <c r="G56" s="3">
        <v>28300</v>
      </c>
    </row>
    <row r="57" spans="1:7" ht="39.950000000000003" customHeight="1" x14ac:dyDescent="0.15">
      <c r="A57" s="1" t="s">
        <v>802</v>
      </c>
      <c r="B57" s="30" t="s">
        <v>803</v>
      </c>
      <c r="C57" s="30"/>
      <c r="D57" s="1" t="s">
        <v>480</v>
      </c>
      <c r="E57" s="3">
        <v>8</v>
      </c>
      <c r="F57" s="3">
        <v>54625</v>
      </c>
      <c r="G57" s="3">
        <v>437000</v>
      </c>
    </row>
    <row r="58" spans="1:7" ht="39.950000000000003" customHeight="1" x14ac:dyDescent="0.15">
      <c r="A58" s="1" t="s">
        <v>804</v>
      </c>
      <c r="B58" s="30" t="s">
        <v>805</v>
      </c>
      <c r="C58" s="30"/>
      <c r="D58" s="1" t="s">
        <v>480</v>
      </c>
      <c r="E58" s="3">
        <v>2</v>
      </c>
      <c r="F58" s="3">
        <v>66500</v>
      </c>
      <c r="G58" s="3">
        <v>133000</v>
      </c>
    </row>
    <row r="59" spans="1:7" ht="24.95" customHeight="1" x14ac:dyDescent="0.15">
      <c r="A59" s="29" t="s">
        <v>549</v>
      </c>
      <c r="B59" s="29"/>
      <c r="C59" s="29"/>
      <c r="D59" s="29"/>
      <c r="E59" s="29"/>
      <c r="F59" s="29"/>
      <c r="G59" s="11">
        <f>SUM(G46:G58)</f>
        <v>3031810.09</v>
      </c>
    </row>
    <row r="60" spans="1:7" ht="24.95" customHeight="1" x14ac:dyDescent="0.15"/>
    <row r="61" spans="1:7" ht="20.100000000000001" customHeight="1" x14ac:dyDescent="0.15">
      <c r="A61" s="27" t="s">
        <v>508</v>
      </c>
      <c r="B61" s="27"/>
      <c r="C61" s="28" t="s">
        <v>316</v>
      </c>
      <c r="D61" s="28"/>
      <c r="E61" s="28"/>
      <c r="F61" s="28"/>
      <c r="G61" s="28"/>
    </row>
    <row r="62" spans="1:7" ht="20.100000000000001" customHeight="1" x14ac:dyDescent="0.15">
      <c r="A62" s="27" t="s">
        <v>509</v>
      </c>
      <c r="B62" s="27"/>
      <c r="C62" s="28" t="s">
        <v>657</v>
      </c>
      <c r="D62" s="28"/>
      <c r="E62" s="28"/>
      <c r="F62" s="28"/>
      <c r="G62" s="28"/>
    </row>
    <row r="63" spans="1:7" ht="20.100000000000001" customHeight="1" x14ac:dyDescent="0.15"/>
    <row r="64" spans="1:7" ht="24.95" customHeight="1" x14ac:dyDescent="0.15">
      <c r="A64" s="16" t="s">
        <v>806</v>
      </c>
      <c r="B64" s="16"/>
      <c r="C64" s="16"/>
      <c r="D64" s="16"/>
      <c r="E64" s="16"/>
      <c r="F64" s="16"/>
      <c r="G64" s="16"/>
    </row>
    <row r="65" spans="1:7" ht="20.100000000000001" customHeight="1" x14ac:dyDescent="0.15"/>
    <row r="66" spans="1:7" ht="50.1" customHeight="1" x14ac:dyDescent="0.15">
      <c r="A66" s="1" t="s">
        <v>414</v>
      </c>
      <c r="B66" s="18" t="s">
        <v>671</v>
      </c>
      <c r="C66" s="18"/>
      <c r="D66" s="1" t="s">
        <v>761</v>
      </c>
      <c r="E66" s="1" t="s">
        <v>762</v>
      </c>
      <c r="F66" s="1" t="s">
        <v>763</v>
      </c>
      <c r="G66" s="1" t="s">
        <v>764</v>
      </c>
    </row>
    <row r="67" spans="1:7" ht="20.100000000000001" customHeight="1" x14ac:dyDescent="0.15">
      <c r="A67" s="1">
        <v>1</v>
      </c>
      <c r="B67" s="18">
        <v>2</v>
      </c>
      <c r="C67" s="18"/>
      <c r="D67" s="1">
        <v>3</v>
      </c>
      <c r="E67" s="1">
        <v>4</v>
      </c>
      <c r="F67" s="1">
        <v>5</v>
      </c>
      <c r="G67" s="1">
        <v>6</v>
      </c>
    </row>
    <row r="68" spans="1:7" ht="39.950000000000003" customHeight="1" x14ac:dyDescent="0.15">
      <c r="A68" s="1" t="s">
        <v>807</v>
      </c>
      <c r="B68" s="30" t="s">
        <v>808</v>
      </c>
      <c r="C68" s="30"/>
      <c r="D68" s="1" t="s">
        <v>767</v>
      </c>
      <c r="E68" s="3">
        <v>2000</v>
      </c>
      <c r="F68" s="3">
        <v>56.75</v>
      </c>
      <c r="G68" s="3">
        <v>113500</v>
      </c>
    </row>
    <row r="69" spans="1:7" ht="39.950000000000003" customHeight="1" x14ac:dyDescent="0.15">
      <c r="A69" s="1" t="s">
        <v>807</v>
      </c>
      <c r="B69" s="30" t="s">
        <v>809</v>
      </c>
      <c r="C69" s="30"/>
      <c r="D69" s="1" t="s">
        <v>767</v>
      </c>
      <c r="E69" s="3">
        <v>700</v>
      </c>
      <c r="F69" s="3">
        <v>70.599999999999994</v>
      </c>
      <c r="G69" s="3">
        <v>49420</v>
      </c>
    </row>
    <row r="70" spans="1:7" ht="39.950000000000003" customHeight="1" x14ac:dyDescent="0.15">
      <c r="A70" s="1" t="s">
        <v>810</v>
      </c>
      <c r="B70" s="30" t="s">
        <v>811</v>
      </c>
      <c r="C70" s="30"/>
      <c r="D70" s="1" t="s">
        <v>480</v>
      </c>
      <c r="E70" s="3">
        <v>1854.82456</v>
      </c>
      <c r="F70" s="3">
        <v>57</v>
      </c>
      <c r="G70" s="3">
        <v>105725</v>
      </c>
    </row>
    <row r="71" spans="1:7" ht="39.950000000000003" customHeight="1" x14ac:dyDescent="0.15">
      <c r="A71" s="1" t="s">
        <v>810</v>
      </c>
      <c r="B71" s="30" t="s">
        <v>812</v>
      </c>
      <c r="C71" s="30"/>
      <c r="D71" s="1" t="s">
        <v>480</v>
      </c>
      <c r="E71" s="3">
        <v>441.61971799999998</v>
      </c>
      <c r="F71" s="3">
        <v>71</v>
      </c>
      <c r="G71" s="3">
        <v>31355</v>
      </c>
    </row>
    <row r="72" spans="1:7" ht="24.95" customHeight="1" x14ac:dyDescent="0.15">
      <c r="A72" s="29" t="s">
        <v>549</v>
      </c>
      <c r="B72" s="29"/>
      <c r="C72" s="29"/>
      <c r="D72" s="29"/>
      <c r="E72" s="29"/>
      <c r="F72" s="29"/>
      <c r="G72" s="11">
        <f>SUM(G68:G71)</f>
        <v>300000</v>
      </c>
    </row>
    <row r="73" spans="1:7" ht="24.95" customHeight="1" x14ac:dyDescent="0.15"/>
    <row r="74" spans="1:7" ht="20.100000000000001" customHeight="1" x14ac:dyDescent="0.15">
      <c r="A74" s="27" t="s">
        <v>508</v>
      </c>
      <c r="B74" s="27"/>
      <c r="C74" s="28" t="s">
        <v>316</v>
      </c>
      <c r="D74" s="28"/>
      <c r="E74" s="28"/>
      <c r="F74" s="28"/>
      <c r="G74" s="28"/>
    </row>
    <row r="75" spans="1:7" ht="20.100000000000001" customHeight="1" x14ac:dyDescent="0.15">
      <c r="A75" s="27" t="s">
        <v>509</v>
      </c>
      <c r="B75" s="27"/>
      <c r="C75" s="28" t="s">
        <v>657</v>
      </c>
      <c r="D75" s="28"/>
      <c r="E75" s="28"/>
      <c r="F75" s="28"/>
      <c r="G75" s="28"/>
    </row>
    <row r="76" spans="1:7" ht="20.100000000000001" customHeight="1" x14ac:dyDescent="0.15"/>
    <row r="77" spans="1:7" ht="24.95" customHeight="1" x14ac:dyDescent="0.15">
      <c r="A77" s="16" t="s">
        <v>813</v>
      </c>
      <c r="B77" s="16"/>
      <c r="C77" s="16"/>
      <c r="D77" s="16"/>
      <c r="E77" s="16"/>
      <c r="F77" s="16"/>
      <c r="G77" s="16"/>
    </row>
    <row r="78" spans="1:7" ht="20.100000000000001" customHeight="1" x14ac:dyDescent="0.15"/>
    <row r="79" spans="1:7" ht="50.1" customHeight="1" x14ac:dyDescent="0.15">
      <c r="A79" s="1" t="s">
        <v>414</v>
      </c>
      <c r="B79" s="18" t="s">
        <v>671</v>
      </c>
      <c r="C79" s="18"/>
      <c r="D79" s="1" t="s">
        <v>761</v>
      </c>
      <c r="E79" s="1" t="s">
        <v>762</v>
      </c>
      <c r="F79" s="1" t="s">
        <v>763</v>
      </c>
      <c r="G79" s="1" t="s">
        <v>764</v>
      </c>
    </row>
    <row r="80" spans="1:7" ht="20.100000000000001" customHeight="1" x14ac:dyDescent="0.15">
      <c r="A80" s="1">
        <v>1</v>
      </c>
      <c r="B80" s="18">
        <v>2</v>
      </c>
      <c r="C80" s="18"/>
      <c r="D80" s="1">
        <v>3</v>
      </c>
      <c r="E80" s="1">
        <v>4</v>
      </c>
      <c r="F80" s="1">
        <v>5</v>
      </c>
      <c r="G80" s="1">
        <v>6</v>
      </c>
    </row>
    <row r="81" spans="1:7" ht="39.950000000000003" customHeight="1" x14ac:dyDescent="0.15">
      <c r="A81" s="1" t="s">
        <v>814</v>
      </c>
      <c r="B81" s="30" t="s">
        <v>815</v>
      </c>
      <c r="C81" s="30"/>
      <c r="D81" s="1" t="s">
        <v>480</v>
      </c>
      <c r="E81" s="3">
        <v>10</v>
      </c>
      <c r="F81" s="3">
        <v>4392</v>
      </c>
      <c r="G81" s="3">
        <v>43920</v>
      </c>
    </row>
    <row r="82" spans="1:7" ht="39.950000000000003" customHeight="1" x14ac:dyDescent="0.15">
      <c r="A82" s="1" t="s">
        <v>814</v>
      </c>
      <c r="B82" s="30" t="s">
        <v>816</v>
      </c>
      <c r="C82" s="30"/>
      <c r="D82" s="1" t="s">
        <v>480</v>
      </c>
      <c r="E82" s="3">
        <v>80</v>
      </c>
      <c r="F82" s="3">
        <v>1951</v>
      </c>
      <c r="G82" s="3">
        <v>156080</v>
      </c>
    </row>
    <row r="83" spans="1:7" ht="60" customHeight="1" x14ac:dyDescent="0.15">
      <c r="A83" s="1" t="s">
        <v>817</v>
      </c>
      <c r="B83" s="30" t="s">
        <v>818</v>
      </c>
      <c r="C83" s="30"/>
      <c r="D83" s="1" t="s">
        <v>480</v>
      </c>
      <c r="E83" s="3">
        <v>10</v>
      </c>
      <c r="F83" s="3">
        <v>150</v>
      </c>
      <c r="G83" s="3">
        <v>1500</v>
      </c>
    </row>
    <row r="84" spans="1:7" ht="39.950000000000003" customHeight="1" x14ac:dyDescent="0.15">
      <c r="A84" s="1" t="s">
        <v>817</v>
      </c>
      <c r="B84" s="30" t="s">
        <v>819</v>
      </c>
      <c r="C84" s="30"/>
      <c r="D84" s="1" t="s">
        <v>480</v>
      </c>
      <c r="E84" s="3">
        <v>4</v>
      </c>
      <c r="F84" s="3">
        <v>85625</v>
      </c>
      <c r="G84" s="3">
        <v>342500</v>
      </c>
    </row>
    <row r="85" spans="1:7" ht="60" customHeight="1" x14ac:dyDescent="0.15">
      <c r="A85" s="1" t="s">
        <v>817</v>
      </c>
      <c r="B85" s="30" t="s">
        <v>820</v>
      </c>
      <c r="C85" s="30"/>
      <c r="D85" s="1" t="s">
        <v>480</v>
      </c>
      <c r="E85" s="3">
        <v>14</v>
      </c>
      <c r="F85" s="3">
        <v>4000</v>
      </c>
      <c r="G85" s="3">
        <v>56000</v>
      </c>
    </row>
    <row r="86" spans="1:7" ht="24.95" customHeight="1" x14ac:dyDescent="0.15">
      <c r="A86" s="29" t="s">
        <v>549</v>
      </c>
      <c r="B86" s="29"/>
      <c r="C86" s="29"/>
      <c r="D86" s="29"/>
      <c r="E86" s="29"/>
      <c r="F86" s="29"/>
      <c r="G86" s="11">
        <f>SUM(G81:G85)</f>
        <v>600000</v>
      </c>
    </row>
    <row r="87" spans="1:7" ht="24.95" customHeight="1" x14ac:dyDescent="0.15"/>
    <row r="88" spans="1:7" ht="20.100000000000001" customHeight="1" x14ac:dyDescent="0.15">
      <c r="A88" s="27" t="s">
        <v>508</v>
      </c>
      <c r="B88" s="27"/>
      <c r="C88" s="28" t="s">
        <v>316</v>
      </c>
      <c r="D88" s="28"/>
      <c r="E88" s="28"/>
      <c r="F88" s="28"/>
      <c r="G88" s="28"/>
    </row>
    <row r="89" spans="1:7" ht="20.100000000000001" customHeight="1" x14ac:dyDescent="0.15">
      <c r="A89" s="27" t="s">
        <v>509</v>
      </c>
      <c r="B89" s="27"/>
      <c r="C89" s="28" t="s">
        <v>657</v>
      </c>
      <c r="D89" s="28"/>
      <c r="E89" s="28"/>
      <c r="F89" s="28"/>
      <c r="G89" s="28"/>
    </row>
    <row r="90" spans="1:7" ht="20.100000000000001" customHeight="1" x14ac:dyDescent="0.15"/>
    <row r="91" spans="1:7" ht="24.95" customHeight="1" x14ac:dyDescent="0.15">
      <c r="A91" s="16" t="s">
        <v>821</v>
      </c>
      <c r="B91" s="16"/>
      <c r="C91" s="16"/>
      <c r="D91" s="16"/>
      <c r="E91" s="16"/>
      <c r="F91" s="16"/>
      <c r="G91" s="16"/>
    </row>
    <row r="92" spans="1:7" ht="20.100000000000001" customHeight="1" x14ac:dyDescent="0.15"/>
    <row r="93" spans="1:7" ht="50.1" customHeight="1" x14ac:dyDescent="0.15">
      <c r="A93" s="1" t="s">
        <v>414</v>
      </c>
      <c r="B93" s="18" t="s">
        <v>671</v>
      </c>
      <c r="C93" s="18"/>
      <c r="D93" s="1" t="s">
        <v>761</v>
      </c>
      <c r="E93" s="1" t="s">
        <v>762</v>
      </c>
      <c r="F93" s="1" t="s">
        <v>763</v>
      </c>
      <c r="G93" s="1" t="s">
        <v>764</v>
      </c>
    </row>
    <row r="94" spans="1:7" ht="20.100000000000001" customHeight="1" x14ac:dyDescent="0.15">
      <c r="A94" s="1">
        <v>1</v>
      </c>
      <c r="B94" s="18">
        <v>2</v>
      </c>
      <c r="C94" s="18"/>
      <c r="D94" s="1">
        <v>3</v>
      </c>
      <c r="E94" s="1">
        <v>4</v>
      </c>
      <c r="F94" s="1">
        <v>5</v>
      </c>
      <c r="G94" s="1">
        <v>6</v>
      </c>
    </row>
    <row r="95" spans="1:7" ht="39.950000000000003" customHeight="1" x14ac:dyDescent="0.15">
      <c r="A95" s="1" t="s">
        <v>822</v>
      </c>
      <c r="B95" s="30" t="s">
        <v>823</v>
      </c>
      <c r="C95" s="30"/>
      <c r="D95" s="1" t="s">
        <v>480</v>
      </c>
      <c r="E95" s="3">
        <v>100</v>
      </c>
      <c r="F95" s="3">
        <v>1000</v>
      </c>
      <c r="G95" s="3">
        <v>100000</v>
      </c>
    </row>
    <row r="96" spans="1:7" ht="24.95" customHeight="1" x14ac:dyDescent="0.15">
      <c r="A96" s="29" t="s">
        <v>549</v>
      </c>
      <c r="B96" s="29"/>
      <c r="C96" s="29"/>
      <c r="D96" s="29"/>
      <c r="E96" s="29"/>
      <c r="F96" s="29"/>
      <c r="G96" s="11">
        <f>SUM(G95:G95)</f>
        <v>100000</v>
      </c>
    </row>
    <row r="97" spans="1:7" ht="24.95" customHeight="1" x14ac:dyDescent="0.15"/>
    <row r="98" spans="1:7" ht="20.100000000000001" customHeight="1" x14ac:dyDescent="0.15">
      <c r="A98" s="27" t="s">
        <v>508</v>
      </c>
      <c r="B98" s="27"/>
      <c r="C98" s="28" t="s">
        <v>316</v>
      </c>
      <c r="D98" s="28"/>
      <c r="E98" s="28"/>
      <c r="F98" s="28"/>
      <c r="G98" s="28"/>
    </row>
    <row r="99" spans="1:7" ht="20.100000000000001" customHeight="1" x14ac:dyDescent="0.15">
      <c r="A99" s="27" t="s">
        <v>509</v>
      </c>
      <c r="B99" s="27"/>
      <c r="C99" s="28" t="s">
        <v>657</v>
      </c>
      <c r="D99" s="28"/>
      <c r="E99" s="28"/>
      <c r="F99" s="28"/>
      <c r="G99" s="28"/>
    </row>
    <row r="100" spans="1:7" ht="20.100000000000001" customHeight="1" x14ac:dyDescent="0.15"/>
    <row r="101" spans="1:7" ht="24.95" customHeight="1" x14ac:dyDescent="0.15">
      <c r="A101" s="16" t="s">
        <v>824</v>
      </c>
      <c r="B101" s="16"/>
      <c r="C101" s="16"/>
      <c r="D101" s="16"/>
      <c r="E101" s="16"/>
      <c r="F101" s="16"/>
      <c r="G101" s="16"/>
    </row>
    <row r="102" spans="1:7" ht="20.100000000000001" customHeight="1" x14ac:dyDescent="0.15"/>
    <row r="103" spans="1:7" ht="50.1" customHeight="1" x14ac:dyDescent="0.15">
      <c r="A103" s="1" t="s">
        <v>414</v>
      </c>
      <c r="B103" s="18" t="s">
        <v>671</v>
      </c>
      <c r="C103" s="18"/>
      <c r="D103" s="1" t="s">
        <v>761</v>
      </c>
      <c r="E103" s="1" t="s">
        <v>762</v>
      </c>
      <c r="F103" s="1" t="s">
        <v>763</v>
      </c>
      <c r="G103" s="1" t="s">
        <v>764</v>
      </c>
    </row>
    <row r="104" spans="1:7" ht="20.100000000000001" customHeight="1" x14ac:dyDescent="0.15">
      <c r="A104" s="1">
        <v>1</v>
      </c>
      <c r="B104" s="18">
        <v>2</v>
      </c>
      <c r="C104" s="18"/>
      <c r="D104" s="1">
        <v>3</v>
      </c>
      <c r="E104" s="1">
        <v>4</v>
      </c>
      <c r="F104" s="1">
        <v>5</v>
      </c>
      <c r="G104" s="1">
        <v>6</v>
      </c>
    </row>
    <row r="105" spans="1:7" ht="60" customHeight="1" x14ac:dyDescent="0.15">
      <c r="A105" s="1" t="s">
        <v>684</v>
      </c>
      <c r="B105" s="30" t="s">
        <v>825</v>
      </c>
      <c r="C105" s="30"/>
      <c r="D105" s="1" t="s">
        <v>480</v>
      </c>
      <c r="E105" s="3">
        <v>25</v>
      </c>
      <c r="F105" s="3">
        <v>163.87</v>
      </c>
      <c r="G105" s="3">
        <v>4096.75</v>
      </c>
    </row>
    <row r="106" spans="1:7" ht="60" customHeight="1" x14ac:dyDescent="0.15">
      <c r="A106" s="1" t="s">
        <v>684</v>
      </c>
      <c r="B106" s="30" t="s">
        <v>826</v>
      </c>
      <c r="C106" s="30"/>
      <c r="D106" s="1" t="s">
        <v>480</v>
      </c>
      <c r="E106" s="3">
        <v>50</v>
      </c>
      <c r="F106" s="3">
        <v>163.87</v>
      </c>
      <c r="G106" s="3">
        <v>8193.5</v>
      </c>
    </row>
    <row r="107" spans="1:7" ht="60" customHeight="1" x14ac:dyDescent="0.15">
      <c r="A107" s="1" t="s">
        <v>264</v>
      </c>
      <c r="B107" s="30" t="s">
        <v>827</v>
      </c>
      <c r="C107" s="30"/>
      <c r="D107" s="1" t="s">
        <v>480</v>
      </c>
      <c r="E107" s="3">
        <v>200</v>
      </c>
      <c r="F107" s="3">
        <v>55.608750000000001</v>
      </c>
      <c r="G107" s="3">
        <v>11121.75</v>
      </c>
    </row>
    <row r="108" spans="1:7" ht="39.950000000000003" customHeight="1" x14ac:dyDescent="0.15">
      <c r="A108" s="1" t="s">
        <v>828</v>
      </c>
      <c r="B108" s="30" t="s">
        <v>829</v>
      </c>
      <c r="C108" s="30"/>
      <c r="D108" s="1" t="s">
        <v>480</v>
      </c>
      <c r="E108" s="3">
        <v>50</v>
      </c>
      <c r="F108" s="3">
        <v>51.13</v>
      </c>
      <c r="G108" s="3">
        <v>2556.5</v>
      </c>
    </row>
    <row r="109" spans="1:7" ht="39.950000000000003" customHeight="1" x14ac:dyDescent="0.15">
      <c r="A109" s="1" t="s">
        <v>828</v>
      </c>
      <c r="B109" s="30" t="s">
        <v>830</v>
      </c>
      <c r="C109" s="30"/>
      <c r="D109" s="1" t="s">
        <v>480</v>
      </c>
      <c r="E109" s="3">
        <v>50</v>
      </c>
      <c r="F109" s="3">
        <v>104.63</v>
      </c>
      <c r="G109" s="3">
        <v>5231.5</v>
      </c>
    </row>
    <row r="110" spans="1:7" ht="39.950000000000003" customHeight="1" x14ac:dyDescent="0.15">
      <c r="A110" s="1" t="s">
        <v>831</v>
      </c>
      <c r="B110" s="30" t="s">
        <v>832</v>
      </c>
      <c r="C110" s="30"/>
      <c r="D110" s="1" t="s">
        <v>480</v>
      </c>
      <c r="E110" s="3">
        <v>50</v>
      </c>
      <c r="F110" s="3">
        <v>2000</v>
      </c>
      <c r="G110" s="3">
        <v>100000</v>
      </c>
    </row>
    <row r="111" spans="1:7" ht="24.95" customHeight="1" x14ac:dyDescent="0.15">
      <c r="A111" s="29" t="s">
        <v>549</v>
      </c>
      <c r="B111" s="29"/>
      <c r="C111" s="29"/>
      <c r="D111" s="29"/>
      <c r="E111" s="29"/>
      <c r="F111" s="29"/>
      <c r="G111" s="11">
        <f>SUM(G105:G110)</f>
        <v>131200</v>
      </c>
    </row>
    <row r="112" spans="1:7" ht="24.95" customHeight="1" x14ac:dyDescent="0.15"/>
    <row r="113" spans="1:7" ht="20.100000000000001" customHeight="1" x14ac:dyDescent="0.15">
      <c r="A113" s="27" t="s">
        <v>508</v>
      </c>
      <c r="B113" s="27"/>
      <c r="C113" s="28" t="s">
        <v>316</v>
      </c>
      <c r="D113" s="28"/>
      <c r="E113" s="28"/>
      <c r="F113" s="28"/>
      <c r="G113" s="28"/>
    </row>
    <row r="114" spans="1:7" ht="20.100000000000001" customHeight="1" x14ac:dyDescent="0.15">
      <c r="A114" s="27" t="s">
        <v>509</v>
      </c>
      <c r="B114" s="27"/>
      <c r="C114" s="28" t="s">
        <v>657</v>
      </c>
      <c r="D114" s="28"/>
      <c r="E114" s="28"/>
      <c r="F114" s="28"/>
      <c r="G114" s="28"/>
    </row>
    <row r="115" spans="1:7" ht="20.100000000000001" customHeight="1" x14ac:dyDescent="0.15"/>
    <row r="116" spans="1:7" ht="24.95" customHeight="1" x14ac:dyDescent="0.15">
      <c r="A116" s="16" t="s">
        <v>833</v>
      </c>
      <c r="B116" s="16"/>
      <c r="C116" s="16"/>
      <c r="D116" s="16"/>
      <c r="E116" s="16"/>
      <c r="F116" s="16"/>
      <c r="G116" s="16"/>
    </row>
    <row r="117" spans="1:7" ht="20.100000000000001" customHeight="1" x14ac:dyDescent="0.15"/>
    <row r="118" spans="1:7" ht="50.1" customHeight="1" x14ac:dyDescent="0.15">
      <c r="A118" s="1" t="s">
        <v>414</v>
      </c>
      <c r="B118" s="18" t="s">
        <v>671</v>
      </c>
      <c r="C118" s="18"/>
      <c r="D118" s="1" t="s">
        <v>761</v>
      </c>
      <c r="E118" s="1" t="s">
        <v>762</v>
      </c>
      <c r="F118" s="1" t="s">
        <v>763</v>
      </c>
      <c r="G118" s="1" t="s">
        <v>764</v>
      </c>
    </row>
    <row r="119" spans="1:7" ht="20.100000000000001" customHeight="1" x14ac:dyDescent="0.15">
      <c r="A119" s="1">
        <v>1</v>
      </c>
      <c r="B119" s="18">
        <v>2</v>
      </c>
      <c r="C119" s="18"/>
      <c r="D119" s="1">
        <v>3</v>
      </c>
      <c r="E119" s="1">
        <v>4</v>
      </c>
      <c r="F119" s="1">
        <v>5</v>
      </c>
      <c r="G119" s="1">
        <v>6</v>
      </c>
    </row>
    <row r="120" spans="1:7" ht="60" customHeight="1" x14ac:dyDescent="0.15">
      <c r="A120" s="1" t="s">
        <v>684</v>
      </c>
      <c r="B120" s="30" t="s">
        <v>834</v>
      </c>
      <c r="C120" s="30"/>
      <c r="D120" s="1" t="s">
        <v>480</v>
      </c>
      <c r="E120" s="3">
        <v>50</v>
      </c>
      <c r="F120" s="3">
        <v>78</v>
      </c>
      <c r="G120" s="3">
        <v>3900</v>
      </c>
    </row>
    <row r="121" spans="1:7" ht="60" customHeight="1" x14ac:dyDescent="0.15">
      <c r="A121" s="1" t="s">
        <v>684</v>
      </c>
      <c r="B121" s="30" t="s">
        <v>835</v>
      </c>
      <c r="C121" s="30"/>
      <c r="D121" s="1" t="s">
        <v>480</v>
      </c>
      <c r="E121" s="3">
        <v>50</v>
      </c>
      <c r="F121" s="3">
        <v>78</v>
      </c>
      <c r="G121" s="3">
        <v>3900</v>
      </c>
    </row>
    <row r="122" spans="1:7" ht="60" customHeight="1" x14ac:dyDescent="0.15">
      <c r="A122" s="1" t="s">
        <v>684</v>
      </c>
      <c r="B122" s="30" t="s">
        <v>836</v>
      </c>
      <c r="C122" s="30"/>
      <c r="D122" s="1" t="s">
        <v>480</v>
      </c>
      <c r="E122" s="3">
        <v>25</v>
      </c>
      <c r="F122" s="3">
        <v>81</v>
      </c>
      <c r="G122" s="3">
        <v>2025</v>
      </c>
    </row>
    <row r="123" spans="1:7" ht="60" customHeight="1" x14ac:dyDescent="0.15">
      <c r="A123" s="1" t="s">
        <v>684</v>
      </c>
      <c r="B123" s="30" t="s">
        <v>837</v>
      </c>
      <c r="C123" s="30"/>
      <c r="D123" s="1" t="s">
        <v>480</v>
      </c>
      <c r="E123" s="3">
        <v>25</v>
      </c>
      <c r="F123" s="3">
        <v>78</v>
      </c>
      <c r="G123" s="3">
        <v>1950</v>
      </c>
    </row>
    <row r="124" spans="1:7" ht="60" customHeight="1" x14ac:dyDescent="0.15">
      <c r="A124" s="1" t="s">
        <v>684</v>
      </c>
      <c r="B124" s="30" t="s">
        <v>837</v>
      </c>
      <c r="C124" s="30"/>
      <c r="D124" s="1" t="s">
        <v>480</v>
      </c>
      <c r="E124" s="3">
        <v>25</v>
      </c>
      <c r="F124" s="3">
        <v>78</v>
      </c>
      <c r="G124" s="3">
        <v>1950</v>
      </c>
    </row>
    <row r="125" spans="1:7" ht="80.099999999999994" customHeight="1" x14ac:dyDescent="0.15">
      <c r="A125" s="1" t="s">
        <v>684</v>
      </c>
      <c r="B125" s="30" t="s">
        <v>838</v>
      </c>
      <c r="C125" s="30"/>
      <c r="D125" s="1" t="s">
        <v>480</v>
      </c>
      <c r="E125" s="3">
        <v>20</v>
      </c>
      <c r="F125" s="3">
        <v>58</v>
      </c>
      <c r="G125" s="3">
        <v>1160</v>
      </c>
    </row>
    <row r="126" spans="1:7" ht="39.950000000000003" customHeight="1" x14ac:dyDescent="0.15">
      <c r="A126" s="1" t="s">
        <v>839</v>
      </c>
      <c r="B126" s="30" t="s">
        <v>840</v>
      </c>
      <c r="C126" s="30"/>
      <c r="D126" s="1" t="s">
        <v>480</v>
      </c>
      <c r="E126" s="3">
        <v>142</v>
      </c>
      <c r="F126" s="3">
        <v>599.40140799999995</v>
      </c>
      <c r="G126" s="3">
        <v>85115</v>
      </c>
    </row>
    <row r="127" spans="1:7" ht="24.95" customHeight="1" x14ac:dyDescent="0.15">
      <c r="A127" s="29" t="s">
        <v>549</v>
      </c>
      <c r="B127" s="29"/>
      <c r="C127" s="29"/>
      <c r="D127" s="29"/>
      <c r="E127" s="29"/>
      <c r="F127" s="29"/>
      <c r="G127" s="11">
        <f>SUM(G120:G126)</f>
        <v>100000</v>
      </c>
    </row>
    <row r="128" spans="1:7" ht="24.95" customHeight="1" x14ac:dyDescent="0.15"/>
    <row r="129" spans="1:7" ht="20.100000000000001" customHeight="1" x14ac:dyDescent="0.15">
      <c r="A129" s="27" t="s">
        <v>508</v>
      </c>
      <c r="B129" s="27"/>
      <c r="C129" s="28" t="s">
        <v>316</v>
      </c>
      <c r="D129" s="28"/>
      <c r="E129" s="28"/>
      <c r="F129" s="28"/>
      <c r="G129" s="28"/>
    </row>
    <row r="130" spans="1:7" ht="20.100000000000001" customHeight="1" x14ac:dyDescent="0.15">
      <c r="A130" s="27" t="s">
        <v>509</v>
      </c>
      <c r="B130" s="27"/>
      <c r="C130" s="28" t="s">
        <v>550</v>
      </c>
      <c r="D130" s="28"/>
      <c r="E130" s="28"/>
      <c r="F130" s="28"/>
      <c r="G130" s="28"/>
    </row>
    <row r="131" spans="1:7" ht="20.100000000000001" customHeight="1" x14ac:dyDescent="0.15"/>
    <row r="132" spans="1:7" ht="24.95" customHeight="1" x14ac:dyDescent="0.15">
      <c r="A132" s="16" t="s">
        <v>760</v>
      </c>
      <c r="B132" s="16"/>
      <c r="C132" s="16"/>
      <c r="D132" s="16"/>
      <c r="E132" s="16"/>
      <c r="F132" s="16"/>
      <c r="G132" s="16"/>
    </row>
    <row r="133" spans="1:7" ht="20.100000000000001" customHeight="1" x14ac:dyDescent="0.15"/>
    <row r="134" spans="1:7" ht="50.1" customHeight="1" x14ac:dyDescent="0.15">
      <c r="A134" s="1" t="s">
        <v>414</v>
      </c>
      <c r="B134" s="18" t="s">
        <v>671</v>
      </c>
      <c r="C134" s="18"/>
      <c r="D134" s="1" t="s">
        <v>761</v>
      </c>
      <c r="E134" s="1" t="s">
        <v>762</v>
      </c>
      <c r="F134" s="1" t="s">
        <v>763</v>
      </c>
      <c r="G134" s="1" t="s">
        <v>764</v>
      </c>
    </row>
    <row r="135" spans="1:7" ht="20.100000000000001" customHeight="1" x14ac:dyDescent="0.15">
      <c r="A135" s="1">
        <v>1</v>
      </c>
      <c r="B135" s="18">
        <v>2</v>
      </c>
      <c r="C135" s="18"/>
      <c r="D135" s="1">
        <v>3</v>
      </c>
      <c r="E135" s="1">
        <v>4</v>
      </c>
      <c r="F135" s="1">
        <v>5</v>
      </c>
      <c r="G135" s="1">
        <v>6</v>
      </c>
    </row>
    <row r="136" spans="1:7" ht="60" customHeight="1" x14ac:dyDescent="0.15">
      <c r="A136" s="1" t="s">
        <v>841</v>
      </c>
      <c r="B136" s="30" t="s">
        <v>842</v>
      </c>
      <c r="C136" s="30"/>
      <c r="D136" s="1" t="s">
        <v>767</v>
      </c>
      <c r="E136" s="3">
        <v>12</v>
      </c>
      <c r="F136" s="3">
        <v>16200</v>
      </c>
      <c r="G136" s="3">
        <v>194400</v>
      </c>
    </row>
    <row r="137" spans="1:7" ht="80.099999999999994" customHeight="1" x14ac:dyDescent="0.15">
      <c r="A137" s="1" t="s">
        <v>843</v>
      </c>
      <c r="B137" s="30" t="s">
        <v>844</v>
      </c>
      <c r="C137" s="30"/>
      <c r="D137" s="1" t="s">
        <v>767</v>
      </c>
      <c r="E137" s="3">
        <v>12</v>
      </c>
      <c r="F137" s="3">
        <v>1740</v>
      </c>
      <c r="G137" s="3">
        <v>20880</v>
      </c>
    </row>
    <row r="138" spans="1:7" ht="140.1" customHeight="1" x14ac:dyDescent="0.15">
      <c r="A138" s="1" t="s">
        <v>845</v>
      </c>
      <c r="B138" s="30" t="s">
        <v>846</v>
      </c>
      <c r="C138" s="30"/>
      <c r="D138" s="1" t="s">
        <v>480</v>
      </c>
      <c r="E138" s="3">
        <v>1</v>
      </c>
      <c r="F138" s="3">
        <v>4400</v>
      </c>
      <c r="G138" s="3">
        <v>4400</v>
      </c>
    </row>
    <row r="139" spans="1:7" ht="60" customHeight="1" x14ac:dyDescent="0.15">
      <c r="A139" s="1" t="s">
        <v>847</v>
      </c>
      <c r="B139" s="30" t="s">
        <v>848</v>
      </c>
      <c r="C139" s="30"/>
      <c r="D139" s="1" t="s">
        <v>786</v>
      </c>
      <c r="E139" s="3">
        <v>1</v>
      </c>
      <c r="F139" s="3">
        <v>11143.11</v>
      </c>
      <c r="G139" s="3">
        <v>11143.11</v>
      </c>
    </row>
    <row r="140" spans="1:7" ht="80.099999999999994" customHeight="1" x14ac:dyDescent="0.15">
      <c r="A140" s="1" t="s">
        <v>849</v>
      </c>
      <c r="B140" s="30" t="s">
        <v>850</v>
      </c>
      <c r="C140" s="30"/>
      <c r="D140" s="1" t="s">
        <v>786</v>
      </c>
      <c r="E140" s="3">
        <v>1</v>
      </c>
      <c r="F140" s="3">
        <v>1740</v>
      </c>
      <c r="G140" s="3">
        <v>1740</v>
      </c>
    </row>
    <row r="141" spans="1:7" ht="60" customHeight="1" x14ac:dyDescent="0.15">
      <c r="A141" s="1" t="s">
        <v>851</v>
      </c>
      <c r="B141" s="30" t="s">
        <v>852</v>
      </c>
      <c r="C141" s="30"/>
      <c r="D141" s="1" t="s">
        <v>767</v>
      </c>
      <c r="E141" s="3">
        <v>1</v>
      </c>
      <c r="F141" s="3">
        <v>5000</v>
      </c>
      <c r="G141" s="3">
        <v>5000</v>
      </c>
    </row>
    <row r="142" spans="1:7" ht="24.95" customHeight="1" x14ac:dyDescent="0.15">
      <c r="A142" s="29" t="s">
        <v>549</v>
      </c>
      <c r="B142" s="29"/>
      <c r="C142" s="29"/>
      <c r="D142" s="29"/>
      <c r="E142" s="29"/>
      <c r="F142" s="29"/>
      <c r="G142" s="11">
        <f>SUM(G136:G141)</f>
        <v>237563.11</v>
      </c>
    </row>
    <row r="143" spans="1:7" ht="24.95" customHeight="1" x14ac:dyDescent="0.15"/>
    <row r="144" spans="1:7" ht="20.100000000000001" customHeight="1" x14ac:dyDescent="0.15">
      <c r="A144" s="27" t="s">
        <v>508</v>
      </c>
      <c r="B144" s="27"/>
      <c r="C144" s="28" t="s">
        <v>316</v>
      </c>
      <c r="D144" s="28"/>
      <c r="E144" s="28"/>
      <c r="F144" s="28"/>
      <c r="G144" s="28"/>
    </row>
    <row r="145" spans="1:7" ht="20.100000000000001" customHeight="1" x14ac:dyDescent="0.15">
      <c r="A145" s="27" t="s">
        <v>509</v>
      </c>
      <c r="B145" s="27"/>
      <c r="C145" s="28" t="s">
        <v>550</v>
      </c>
      <c r="D145" s="28"/>
      <c r="E145" s="28"/>
      <c r="F145" s="28"/>
      <c r="G145" s="28"/>
    </row>
    <row r="146" spans="1:7" ht="20.100000000000001" customHeight="1" x14ac:dyDescent="0.15"/>
    <row r="147" spans="1:7" ht="24.95" customHeight="1" x14ac:dyDescent="0.15">
      <c r="A147" s="16" t="s">
        <v>853</v>
      </c>
      <c r="B147" s="16"/>
      <c r="C147" s="16"/>
      <c r="D147" s="16"/>
      <c r="E147" s="16"/>
      <c r="F147" s="16"/>
      <c r="G147" s="16"/>
    </row>
    <row r="148" spans="1:7" ht="20.100000000000001" customHeight="1" x14ac:dyDescent="0.15"/>
    <row r="149" spans="1:7" ht="50.1" customHeight="1" x14ac:dyDescent="0.15">
      <c r="A149" s="1" t="s">
        <v>414</v>
      </c>
      <c r="B149" s="18" t="s">
        <v>671</v>
      </c>
      <c r="C149" s="18"/>
      <c r="D149" s="1" t="s">
        <v>761</v>
      </c>
      <c r="E149" s="1" t="s">
        <v>762</v>
      </c>
      <c r="F149" s="1" t="s">
        <v>763</v>
      </c>
      <c r="G149" s="1" t="s">
        <v>764</v>
      </c>
    </row>
    <row r="150" spans="1:7" ht="20.100000000000001" customHeight="1" x14ac:dyDescent="0.15">
      <c r="A150" s="1">
        <v>1</v>
      </c>
      <c r="B150" s="18">
        <v>2</v>
      </c>
      <c r="C150" s="18"/>
      <c r="D150" s="1">
        <v>3</v>
      </c>
      <c r="E150" s="1">
        <v>4</v>
      </c>
      <c r="F150" s="1">
        <v>5</v>
      </c>
      <c r="G150" s="1">
        <v>6</v>
      </c>
    </row>
    <row r="151" spans="1:7" ht="39.950000000000003" customHeight="1" x14ac:dyDescent="0.15">
      <c r="A151" s="1" t="s">
        <v>854</v>
      </c>
      <c r="B151" s="30" t="s">
        <v>855</v>
      </c>
      <c r="C151" s="30"/>
      <c r="D151" s="1" t="s">
        <v>480</v>
      </c>
      <c r="E151" s="3">
        <v>1</v>
      </c>
      <c r="F151" s="3">
        <v>100000</v>
      </c>
      <c r="G151" s="3">
        <v>100000</v>
      </c>
    </row>
    <row r="152" spans="1:7" ht="24.95" customHeight="1" x14ac:dyDescent="0.15">
      <c r="A152" s="29" t="s">
        <v>549</v>
      </c>
      <c r="B152" s="29"/>
      <c r="C152" s="29"/>
      <c r="D152" s="29"/>
      <c r="E152" s="29"/>
      <c r="F152" s="29"/>
      <c r="G152" s="11">
        <f>SUM(G151:G151)</f>
        <v>100000</v>
      </c>
    </row>
    <row r="153" spans="1:7" ht="24.95" customHeight="1" x14ac:dyDescent="0.15"/>
    <row r="154" spans="1:7" ht="20.100000000000001" customHeight="1" x14ac:dyDescent="0.15">
      <c r="A154" s="27" t="s">
        <v>508</v>
      </c>
      <c r="B154" s="27"/>
      <c r="C154" s="28" t="s">
        <v>316</v>
      </c>
      <c r="D154" s="28"/>
      <c r="E154" s="28"/>
      <c r="F154" s="28"/>
      <c r="G154" s="28"/>
    </row>
    <row r="155" spans="1:7" ht="20.100000000000001" customHeight="1" x14ac:dyDescent="0.15">
      <c r="A155" s="27" t="s">
        <v>509</v>
      </c>
      <c r="B155" s="27"/>
      <c r="C155" s="28" t="s">
        <v>550</v>
      </c>
      <c r="D155" s="28"/>
      <c r="E155" s="28"/>
      <c r="F155" s="28"/>
      <c r="G155" s="28"/>
    </row>
    <row r="156" spans="1:7" ht="20.100000000000001" customHeight="1" x14ac:dyDescent="0.15"/>
    <row r="157" spans="1:7" ht="24.95" customHeight="1" x14ac:dyDescent="0.15">
      <c r="A157" s="16" t="s">
        <v>856</v>
      </c>
      <c r="B157" s="16"/>
      <c r="C157" s="16"/>
      <c r="D157" s="16"/>
      <c r="E157" s="16"/>
      <c r="F157" s="16"/>
      <c r="G157" s="16"/>
    </row>
    <row r="158" spans="1:7" ht="20.100000000000001" customHeight="1" x14ac:dyDescent="0.15"/>
    <row r="159" spans="1:7" ht="50.1" customHeight="1" x14ac:dyDescent="0.15">
      <c r="A159" s="1" t="s">
        <v>414</v>
      </c>
      <c r="B159" s="18" t="s">
        <v>671</v>
      </c>
      <c r="C159" s="18"/>
      <c r="D159" s="1" t="s">
        <v>761</v>
      </c>
      <c r="E159" s="1" t="s">
        <v>762</v>
      </c>
      <c r="F159" s="1" t="s">
        <v>763</v>
      </c>
      <c r="G159" s="1" t="s">
        <v>764</v>
      </c>
    </row>
    <row r="160" spans="1:7" ht="20.100000000000001" customHeight="1" x14ac:dyDescent="0.15">
      <c r="A160" s="1">
        <v>1</v>
      </c>
      <c r="B160" s="18">
        <v>2</v>
      </c>
      <c r="C160" s="18"/>
      <c r="D160" s="1">
        <v>3</v>
      </c>
      <c r="E160" s="1">
        <v>4</v>
      </c>
      <c r="F160" s="1">
        <v>5</v>
      </c>
      <c r="G160" s="1">
        <v>6</v>
      </c>
    </row>
    <row r="161" spans="1:7" ht="99.95" customHeight="1" x14ac:dyDescent="0.15">
      <c r="A161" s="1" t="s">
        <v>857</v>
      </c>
      <c r="B161" s="30" t="s">
        <v>858</v>
      </c>
      <c r="C161" s="30"/>
      <c r="D161" s="1" t="s">
        <v>767</v>
      </c>
      <c r="E161" s="3">
        <v>310.08674999999999</v>
      </c>
      <c r="F161" s="3">
        <v>1044.2650000000001</v>
      </c>
      <c r="G161" s="3">
        <v>323812.74</v>
      </c>
    </row>
    <row r="162" spans="1:7" ht="120" customHeight="1" x14ac:dyDescent="0.15">
      <c r="A162" s="1" t="s">
        <v>859</v>
      </c>
      <c r="B162" s="30" t="s">
        <v>860</v>
      </c>
      <c r="C162" s="30"/>
      <c r="D162" s="1" t="s">
        <v>786</v>
      </c>
      <c r="E162" s="3">
        <v>30.148243860000001</v>
      </c>
      <c r="F162" s="3">
        <v>982.84</v>
      </c>
      <c r="G162" s="3">
        <v>29630.9</v>
      </c>
    </row>
    <row r="163" spans="1:7" ht="99.95" customHeight="1" x14ac:dyDescent="0.15">
      <c r="A163" s="1" t="s">
        <v>861</v>
      </c>
      <c r="B163" s="30" t="s">
        <v>862</v>
      </c>
      <c r="C163" s="30"/>
      <c r="D163" s="1" t="s">
        <v>767</v>
      </c>
      <c r="E163" s="3">
        <v>40.32291</v>
      </c>
      <c r="F163" s="3">
        <v>982.84</v>
      </c>
      <c r="G163" s="3">
        <v>39630.97</v>
      </c>
    </row>
    <row r="164" spans="1:7" ht="24.95" customHeight="1" x14ac:dyDescent="0.15">
      <c r="A164" s="29" t="s">
        <v>549</v>
      </c>
      <c r="B164" s="29"/>
      <c r="C164" s="29"/>
      <c r="D164" s="29"/>
      <c r="E164" s="29"/>
      <c r="F164" s="29"/>
      <c r="G164" s="11">
        <f>SUM(G161:G163)</f>
        <v>393074.61</v>
      </c>
    </row>
    <row r="165" spans="1:7" ht="24.95" customHeight="1" x14ac:dyDescent="0.15"/>
    <row r="166" spans="1:7" ht="20.100000000000001" customHeight="1" x14ac:dyDescent="0.15">
      <c r="A166" s="27" t="s">
        <v>508</v>
      </c>
      <c r="B166" s="27"/>
      <c r="C166" s="28" t="s">
        <v>316</v>
      </c>
      <c r="D166" s="28"/>
      <c r="E166" s="28"/>
      <c r="F166" s="28"/>
      <c r="G166" s="28"/>
    </row>
    <row r="167" spans="1:7" ht="20.100000000000001" customHeight="1" x14ac:dyDescent="0.15">
      <c r="A167" s="27" t="s">
        <v>509</v>
      </c>
      <c r="B167" s="27"/>
      <c r="C167" s="28" t="s">
        <v>550</v>
      </c>
      <c r="D167" s="28"/>
      <c r="E167" s="28"/>
      <c r="F167" s="28"/>
      <c r="G167" s="28"/>
    </row>
    <row r="168" spans="1:7" ht="20.100000000000001" customHeight="1" x14ac:dyDescent="0.15"/>
    <row r="169" spans="1:7" ht="24.95" customHeight="1" x14ac:dyDescent="0.15">
      <c r="A169" s="16" t="s">
        <v>772</v>
      </c>
      <c r="B169" s="16"/>
      <c r="C169" s="16"/>
      <c r="D169" s="16"/>
      <c r="E169" s="16"/>
      <c r="F169" s="16"/>
      <c r="G169" s="16"/>
    </row>
    <row r="170" spans="1:7" ht="20.100000000000001" customHeight="1" x14ac:dyDescent="0.15"/>
    <row r="171" spans="1:7" ht="50.1" customHeight="1" x14ac:dyDescent="0.15">
      <c r="A171" s="1" t="s">
        <v>414</v>
      </c>
      <c r="B171" s="18" t="s">
        <v>671</v>
      </c>
      <c r="C171" s="18"/>
      <c r="D171" s="1" t="s">
        <v>761</v>
      </c>
      <c r="E171" s="1" t="s">
        <v>762</v>
      </c>
      <c r="F171" s="1" t="s">
        <v>763</v>
      </c>
      <c r="G171" s="1" t="s">
        <v>764</v>
      </c>
    </row>
    <row r="172" spans="1:7" ht="20.100000000000001" customHeight="1" x14ac:dyDescent="0.15">
      <c r="A172" s="1">
        <v>1</v>
      </c>
      <c r="B172" s="18">
        <v>2</v>
      </c>
      <c r="C172" s="18"/>
      <c r="D172" s="1">
        <v>3</v>
      </c>
      <c r="E172" s="1">
        <v>4</v>
      </c>
      <c r="F172" s="1">
        <v>5</v>
      </c>
      <c r="G172" s="1">
        <v>6</v>
      </c>
    </row>
    <row r="173" spans="1:7" ht="120" customHeight="1" x14ac:dyDescent="0.15">
      <c r="A173" s="1" t="s">
        <v>525</v>
      </c>
      <c r="B173" s="30" t="s">
        <v>863</v>
      </c>
      <c r="C173" s="30"/>
      <c r="D173" s="1" t="s">
        <v>767</v>
      </c>
      <c r="E173" s="3">
        <v>12</v>
      </c>
      <c r="F173" s="3">
        <v>36153.845829999998</v>
      </c>
      <c r="G173" s="3">
        <v>433846.15</v>
      </c>
    </row>
    <row r="174" spans="1:7" ht="99.95" customHeight="1" x14ac:dyDescent="0.15">
      <c r="A174" s="1" t="s">
        <v>577</v>
      </c>
      <c r="B174" s="30" t="s">
        <v>864</v>
      </c>
      <c r="C174" s="30"/>
      <c r="D174" s="1" t="s">
        <v>767</v>
      </c>
      <c r="E174" s="3">
        <v>12</v>
      </c>
      <c r="F174" s="3">
        <v>3241.36</v>
      </c>
      <c r="G174" s="3">
        <v>38896.32</v>
      </c>
    </row>
    <row r="175" spans="1:7" ht="60" customHeight="1" x14ac:dyDescent="0.15">
      <c r="A175" s="1" t="s">
        <v>579</v>
      </c>
      <c r="B175" s="30" t="s">
        <v>865</v>
      </c>
      <c r="C175" s="30"/>
      <c r="D175" s="1" t="s">
        <v>480</v>
      </c>
      <c r="E175" s="3">
        <v>8</v>
      </c>
      <c r="F175" s="3">
        <v>871.75</v>
      </c>
      <c r="G175" s="3">
        <v>6974</v>
      </c>
    </row>
    <row r="176" spans="1:7" ht="80.099999999999994" customHeight="1" x14ac:dyDescent="0.15">
      <c r="A176" s="1" t="s">
        <v>583</v>
      </c>
      <c r="B176" s="30" t="s">
        <v>866</v>
      </c>
      <c r="C176" s="30"/>
      <c r="D176" s="1" t="s">
        <v>767</v>
      </c>
      <c r="E176" s="3">
        <v>12</v>
      </c>
      <c r="F176" s="3">
        <v>24990</v>
      </c>
      <c r="G176" s="3">
        <v>299880</v>
      </c>
    </row>
    <row r="177" spans="1:7" ht="60" customHeight="1" x14ac:dyDescent="0.15">
      <c r="A177" s="1" t="s">
        <v>585</v>
      </c>
      <c r="B177" s="30" t="s">
        <v>867</v>
      </c>
      <c r="C177" s="30"/>
      <c r="D177" s="1" t="s">
        <v>767</v>
      </c>
      <c r="E177" s="3">
        <v>12</v>
      </c>
      <c r="F177" s="3">
        <v>3981.6666</v>
      </c>
      <c r="G177" s="3">
        <v>47780</v>
      </c>
    </row>
    <row r="178" spans="1:7" ht="99.95" customHeight="1" x14ac:dyDescent="0.15">
      <c r="A178" s="1" t="s">
        <v>868</v>
      </c>
      <c r="B178" s="30" t="s">
        <v>869</v>
      </c>
      <c r="C178" s="30"/>
      <c r="D178" s="1" t="s">
        <v>480</v>
      </c>
      <c r="E178" s="3">
        <v>1</v>
      </c>
      <c r="F178" s="3">
        <v>50000</v>
      </c>
      <c r="G178" s="3">
        <v>50000</v>
      </c>
    </row>
    <row r="179" spans="1:7" ht="39.950000000000003" customHeight="1" x14ac:dyDescent="0.15">
      <c r="A179" s="1" t="s">
        <v>870</v>
      </c>
      <c r="B179" s="30" t="s">
        <v>871</v>
      </c>
      <c r="C179" s="30"/>
      <c r="D179" s="1" t="s">
        <v>767</v>
      </c>
      <c r="E179" s="3">
        <v>10</v>
      </c>
      <c r="F179" s="3">
        <v>10000</v>
      </c>
      <c r="G179" s="3">
        <v>100000</v>
      </c>
    </row>
    <row r="180" spans="1:7" ht="39.950000000000003" customHeight="1" x14ac:dyDescent="0.15">
      <c r="A180" s="1" t="s">
        <v>121</v>
      </c>
      <c r="B180" s="30" t="s">
        <v>872</v>
      </c>
      <c r="C180" s="30"/>
      <c r="D180" s="1" t="s">
        <v>767</v>
      </c>
      <c r="E180" s="3">
        <v>100</v>
      </c>
      <c r="F180" s="3">
        <v>1000</v>
      </c>
      <c r="G180" s="3">
        <v>100000</v>
      </c>
    </row>
    <row r="181" spans="1:7" ht="60" customHeight="1" x14ac:dyDescent="0.15">
      <c r="A181" s="1" t="s">
        <v>873</v>
      </c>
      <c r="B181" s="30" t="s">
        <v>874</v>
      </c>
      <c r="C181" s="30"/>
      <c r="D181" s="1" t="s">
        <v>480</v>
      </c>
      <c r="E181" s="3">
        <v>3</v>
      </c>
      <c r="F181" s="3">
        <v>9000</v>
      </c>
      <c r="G181" s="3">
        <v>27000</v>
      </c>
    </row>
    <row r="182" spans="1:7" ht="60" customHeight="1" x14ac:dyDescent="0.15">
      <c r="A182" s="1" t="s">
        <v>875</v>
      </c>
      <c r="B182" s="30" t="s">
        <v>876</v>
      </c>
      <c r="C182" s="30"/>
      <c r="D182" s="1" t="s">
        <v>480</v>
      </c>
      <c r="E182" s="3">
        <v>1</v>
      </c>
      <c r="F182" s="3">
        <v>7000</v>
      </c>
      <c r="G182" s="3">
        <v>7000</v>
      </c>
    </row>
    <row r="183" spans="1:7" ht="60" customHeight="1" x14ac:dyDescent="0.15">
      <c r="A183" s="1" t="s">
        <v>877</v>
      </c>
      <c r="B183" s="30" t="s">
        <v>878</v>
      </c>
      <c r="C183" s="30"/>
      <c r="D183" s="1" t="s">
        <v>767</v>
      </c>
      <c r="E183" s="3">
        <v>1</v>
      </c>
      <c r="F183" s="3">
        <v>255000</v>
      </c>
      <c r="G183" s="3">
        <v>255000</v>
      </c>
    </row>
    <row r="184" spans="1:7" ht="60" customHeight="1" x14ac:dyDescent="0.15">
      <c r="A184" s="1" t="s">
        <v>879</v>
      </c>
      <c r="B184" s="30" t="s">
        <v>880</v>
      </c>
      <c r="C184" s="30"/>
      <c r="D184" s="1" t="s">
        <v>767</v>
      </c>
      <c r="E184" s="3">
        <v>1</v>
      </c>
      <c r="F184" s="3">
        <v>150000</v>
      </c>
      <c r="G184" s="3">
        <v>150000</v>
      </c>
    </row>
    <row r="185" spans="1:7" ht="80.099999999999994" customHeight="1" x14ac:dyDescent="0.15">
      <c r="A185" s="1" t="s">
        <v>881</v>
      </c>
      <c r="B185" s="30" t="s">
        <v>882</v>
      </c>
      <c r="C185" s="30"/>
      <c r="D185" s="1" t="s">
        <v>480</v>
      </c>
      <c r="E185" s="3">
        <v>1</v>
      </c>
      <c r="F185" s="3">
        <v>390881.77</v>
      </c>
      <c r="G185" s="3">
        <v>390881.77</v>
      </c>
    </row>
    <row r="186" spans="1:7" ht="80.099999999999994" customHeight="1" x14ac:dyDescent="0.15">
      <c r="A186" s="1" t="s">
        <v>773</v>
      </c>
      <c r="B186" s="30" t="s">
        <v>774</v>
      </c>
      <c r="C186" s="30"/>
      <c r="D186" s="1" t="s">
        <v>480</v>
      </c>
      <c r="E186" s="3">
        <v>1</v>
      </c>
      <c r="F186" s="3">
        <v>2327830.2999999998</v>
      </c>
      <c r="G186" s="3">
        <v>2327830.2999999998</v>
      </c>
    </row>
    <row r="187" spans="1:7" ht="99.95" customHeight="1" x14ac:dyDescent="0.15">
      <c r="A187" s="1" t="s">
        <v>883</v>
      </c>
      <c r="B187" s="30" t="s">
        <v>884</v>
      </c>
      <c r="C187" s="30"/>
      <c r="D187" s="1" t="s">
        <v>480</v>
      </c>
      <c r="E187" s="3">
        <v>1</v>
      </c>
      <c r="F187" s="3">
        <v>128988.92</v>
      </c>
      <c r="G187" s="3">
        <v>128988.92</v>
      </c>
    </row>
    <row r="188" spans="1:7" ht="60" customHeight="1" x14ac:dyDescent="0.15">
      <c r="A188" s="1" t="s">
        <v>885</v>
      </c>
      <c r="B188" s="30" t="s">
        <v>886</v>
      </c>
      <c r="C188" s="30"/>
      <c r="D188" s="1" t="s">
        <v>480</v>
      </c>
      <c r="E188" s="3">
        <v>3</v>
      </c>
      <c r="F188" s="3">
        <v>40000</v>
      </c>
      <c r="G188" s="3">
        <v>120000</v>
      </c>
    </row>
    <row r="189" spans="1:7" ht="80.099999999999994" customHeight="1" x14ac:dyDescent="0.15">
      <c r="A189" s="1" t="s">
        <v>887</v>
      </c>
      <c r="B189" s="30" t="s">
        <v>888</v>
      </c>
      <c r="C189" s="30"/>
      <c r="D189" s="1" t="s">
        <v>480</v>
      </c>
      <c r="E189" s="3">
        <v>1</v>
      </c>
      <c r="F189" s="3">
        <v>150000</v>
      </c>
      <c r="G189" s="3">
        <v>150000</v>
      </c>
    </row>
    <row r="190" spans="1:7" ht="39.950000000000003" customHeight="1" x14ac:dyDescent="0.15">
      <c r="A190" s="1" t="s">
        <v>889</v>
      </c>
      <c r="B190" s="30" t="s">
        <v>890</v>
      </c>
      <c r="C190" s="30"/>
      <c r="D190" s="1" t="s">
        <v>480</v>
      </c>
      <c r="E190" s="3">
        <v>1</v>
      </c>
      <c r="F190" s="3">
        <v>232722</v>
      </c>
      <c r="G190" s="3">
        <v>232722</v>
      </c>
    </row>
    <row r="191" spans="1:7" ht="24.95" customHeight="1" x14ac:dyDescent="0.15">
      <c r="A191" s="29" t="s">
        <v>549</v>
      </c>
      <c r="B191" s="29"/>
      <c r="C191" s="29"/>
      <c r="D191" s="29"/>
      <c r="E191" s="29"/>
      <c r="F191" s="29"/>
      <c r="G191" s="11">
        <f>SUM(G173:G190)</f>
        <v>4866799.46</v>
      </c>
    </row>
    <row r="192" spans="1:7" ht="24.95" customHeight="1" x14ac:dyDescent="0.15"/>
    <row r="193" spans="1:7" ht="20.100000000000001" customHeight="1" x14ac:dyDescent="0.15">
      <c r="A193" s="27" t="s">
        <v>508</v>
      </c>
      <c r="B193" s="27"/>
      <c r="C193" s="28" t="s">
        <v>316</v>
      </c>
      <c r="D193" s="28"/>
      <c r="E193" s="28"/>
      <c r="F193" s="28"/>
      <c r="G193" s="28"/>
    </row>
    <row r="194" spans="1:7" ht="20.100000000000001" customHeight="1" x14ac:dyDescent="0.15">
      <c r="A194" s="27" t="s">
        <v>509</v>
      </c>
      <c r="B194" s="27"/>
      <c r="C194" s="28" t="s">
        <v>550</v>
      </c>
      <c r="D194" s="28"/>
      <c r="E194" s="28"/>
      <c r="F194" s="28"/>
      <c r="G194" s="28"/>
    </row>
    <row r="195" spans="1:7" ht="20.100000000000001" customHeight="1" x14ac:dyDescent="0.15"/>
    <row r="196" spans="1:7" ht="24.95" customHeight="1" x14ac:dyDescent="0.15">
      <c r="A196" s="16" t="s">
        <v>775</v>
      </c>
      <c r="B196" s="16"/>
      <c r="C196" s="16"/>
      <c r="D196" s="16"/>
      <c r="E196" s="16"/>
      <c r="F196" s="16"/>
      <c r="G196" s="16"/>
    </row>
    <row r="197" spans="1:7" ht="20.100000000000001" customHeight="1" x14ac:dyDescent="0.15"/>
    <row r="198" spans="1:7" ht="50.1" customHeight="1" x14ac:dyDescent="0.15">
      <c r="A198" s="1" t="s">
        <v>414</v>
      </c>
      <c r="B198" s="18" t="s">
        <v>671</v>
      </c>
      <c r="C198" s="18"/>
      <c r="D198" s="1" t="s">
        <v>761</v>
      </c>
      <c r="E198" s="1" t="s">
        <v>762</v>
      </c>
      <c r="F198" s="1" t="s">
        <v>763</v>
      </c>
      <c r="G198" s="1" t="s">
        <v>764</v>
      </c>
    </row>
    <row r="199" spans="1:7" ht="20.100000000000001" customHeight="1" x14ac:dyDescent="0.15">
      <c r="A199" s="1">
        <v>1</v>
      </c>
      <c r="B199" s="18">
        <v>2</v>
      </c>
      <c r="C199" s="18"/>
      <c r="D199" s="1">
        <v>3</v>
      </c>
      <c r="E199" s="1">
        <v>4</v>
      </c>
      <c r="F199" s="1">
        <v>5</v>
      </c>
      <c r="G199" s="1">
        <v>6</v>
      </c>
    </row>
    <row r="200" spans="1:7" ht="80.099999999999994" customHeight="1" x14ac:dyDescent="0.15">
      <c r="A200" s="1" t="s">
        <v>591</v>
      </c>
      <c r="B200" s="30" t="s">
        <v>891</v>
      </c>
      <c r="C200" s="30"/>
      <c r="D200" s="1" t="s">
        <v>767</v>
      </c>
      <c r="E200" s="3">
        <v>28792.13795</v>
      </c>
      <c r="F200" s="3">
        <v>200</v>
      </c>
      <c r="G200" s="3">
        <v>5758427.5899999999</v>
      </c>
    </row>
    <row r="201" spans="1:7" ht="80.099999999999994" customHeight="1" x14ac:dyDescent="0.15">
      <c r="A201" s="1" t="s">
        <v>593</v>
      </c>
      <c r="B201" s="30" t="s">
        <v>892</v>
      </c>
      <c r="C201" s="30"/>
      <c r="D201" s="1" t="s">
        <v>767</v>
      </c>
      <c r="E201" s="3">
        <v>12</v>
      </c>
      <c r="F201" s="3">
        <v>10000.799999999999</v>
      </c>
      <c r="G201" s="3">
        <v>120009.60000000001</v>
      </c>
    </row>
    <row r="202" spans="1:7" ht="60" customHeight="1" x14ac:dyDescent="0.15">
      <c r="A202" s="1" t="s">
        <v>599</v>
      </c>
      <c r="B202" s="30" t="s">
        <v>893</v>
      </c>
      <c r="C202" s="30"/>
      <c r="D202" s="1" t="s">
        <v>480</v>
      </c>
      <c r="E202" s="3">
        <v>1</v>
      </c>
      <c r="F202" s="3">
        <v>17600</v>
      </c>
      <c r="G202" s="3">
        <v>17600</v>
      </c>
    </row>
    <row r="203" spans="1:7" ht="60" customHeight="1" x14ac:dyDescent="0.15">
      <c r="A203" s="1" t="s">
        <v>894</v>
      </c>
      <c r="B203" s="30" t="s">
        <v>895</v>
      </c>
      <c r="C203" s="30"/>
      <c r="D203" s="1" t="s">
        <v>767</v>
      </c>
      <c r="E203" s="3">
        <v>12</v>
      </c>
      <c r="F203" s="3">
        <v>12909</v>
      </c>
      <c r="G203" s="3">
        <v>154908</v>
      </c>
    </row>
    <row r="204" spans="1:7" ht="99.95" customHeight="1" x14ac:dyDescent="0.15">
      <c r="A204" s="1" t="s">
        <v>611</v>
      </c>
      <c r="B204" s="30" t="s">
        <v>896</v>
      </c>
      <c r="C204" s="30"/>
      <c r="D204" s="1" t="s">
        <v>480</v>
      </c>
      <c r="E204" s="3">
        <v>1</v>
      </c>
      <c r="F204" s="3">
        <v>105000</v>
      </c>
      <c r="G204" s="3">
        <v>105000</v>
      </c>
    </row>
    <row r="205" spans="1:7" ht="39.950000000000003" customHeight="1" x14ac:dyDescent="0.15">
      <c r="A205" s="1" t="s">
        <v>897</v>
      </c>
      <c r="B205" s="30" t="s">
        <v>898</v>
      </c>
      <c r="C205" s="30"/>
      <c r="D205" s="1" t="s">
        <v>480</v>
      </c>
      <c r="E205" s="3">
        <v>1</v>
      </c>
      <c r="F205" s="3">
        <v>392425</v>
      </c>
      <c r="G205" s="3">
        <v>392425</v>
      </c>
    </row>
    <row r="206" spans="1:7" ht="60" customHeight="1" x14ac:dyDescent="0.15">
      <c r="A206" s="1" t="s">
        <v>776</v>
      </c>
      <c r="B206" s="30" t="s">
        <v>777</v>
      </c>
      <c r="C206" s="30"/>
      <c r="D206" s="1" t="s">
        <v>480</v>
      </c>
      <c r="E206" s="3">
        <v>15</v>
      </c>
      <c r="F206" s="3">
        <v>21000</v>
      </c>
      <c r="G206" s="3">
        <v>315000</v>
      </c>
    </row>
    <row r="207" spans="1:7" ht="120" customHeight="1" x14ac:dyDescent="0.15">
      <c r="A207" s="1" t="s">
        <v>899</v>
      </c>
      <c r="B207" s="30" t="s">
        <v>900</v>
      </c>
      <c r="C207" s="30"/>
      <c r="D207" s="1" t="s">
        <v>767</v>
      </c>
      <c r="E207" s="3">
        <v>3</v>
      </c>
      <c r="F207" s="3">
        <v>24000</v>
      </c>
      <c r="G207" s="3">
        <v>72000</v>
      </c>
    </row>
    <row r="208" spans="1:7" ht="60" customHeight="1" x14ac:dyDescent="0.15">
      <c r="A208" s="1" t="s">
        <v>901</v>
      </c>
      <c r="B208" s="30" t="s">
        <v>902</v>
      </c>
      <c r="C208" s="30"/>
      <c r="D208" s="1" t="s">
        <v>480</v>
      </c>
      <c r="E208" s="3">
        <v>4</v>
      </c>
      <c r="F208" s="3">
        <v>25000</v>
      </c>
      <c r="G208" s="3">
        <v>100000</v>
      </c>
    </row>
    <row r="209" spans="1:7" ht="120" customHeight="1" x14ac:dyDescent="0.15">
      <c r="A209" s="1" t="s">
        <v>903</v>
      </c>
      <c r="B209" s="30" t="s">
        <v>904</v>
      </c>
      <c r="C209" s="30"/>
      <c r="D209" s="1" t="s">
        <v>767</v>
      </c>
      <c r="E209" s="3">
        <v>1</v>
      </c>
      <c r="F209" s="3">
        <v>182400</v>
      </c>
      <c r="G209" s="3">
        <v>182400</v>
      </c>
    </row>
    <row r="210" spans="1:7" ht="39.950000000000003" customHeight="1" x14ac:dyDescent="0.15">
      <c r="A210" s="1" t="s">
        <v>905</v>
      </c>
      <c r="B210" s="30" t="s">
        <v>906</v>
      </c>
      <c r="C210" s="30"/>
      <c r="D210" s="1" t="s">
        <v>767</v>
      </c>
      <c r="E210" s="3">
        <v>3</v>
      </c>
      <c r="F210" s="3">
        <v>30000</v>
      </c>
      <c r="G210" s="3">
        <v>90000</v>
      </c>
    </row>
    <row r="211" spans="1:7" ht="80.099999999999994" customHeight="1" x14ac:dyDescent="0.15">
      <c r="A211" s="1" t="s">
        <v>907</v>
      </c>
      <c r="B211" s="30" t="s">
        <v>908</v>
      </c>
      <c r="C211" s="30"/>
      <c r="D211" s="1" t="s">
        <v>480</v>
      </c>
      <c r="E211" s="3">
        <v>1</v>
      </c>
      <c r="F211" s="3">
        <v>6000</v>
      </c>
      <c r="G211" s="3">
        <v>6000</v>
      </c>
    </row>
    <row r="212" spans="1:7" ht="120" customHeight="1" x14ac:dyDescent="0.15">
      <c r="A212" s="1" t="s">
        <v>909</v>
      </c>
      <c r="B212" s="30" t="s">
        <v>910</v>
      </c>
      <c r="C212" s="30"/>
      <c r="D212" s="1" t="s">
        <v>480</v>
      </c>
      <c r="E212" s="3">
        <v>9</v>
      </c>
      <c r="F212" s="3">
        <v>24000</v>
      </c>
      <c r="G212" s="3">
        <v>216000</v>
      </c>
    </row>
    <row r="213" spans="1:7" ht="39.950000000000003" customHeight="1" x14ac:dyDescent="0.15">
      <c r="A213" s="1" t="s">
        <v>911</v>
      </c>
      <c r="B213" s="30" t="s">
        <v>912</v>
      </c>
      <c r="C213" s="30"/>
      <c r="D213" s="1" t="s">
        <v>480</v>
      </c>
      <c r="E213" s="3">
        <v>1</v>
      </c>
      <c r="F213" s="3">
        <v>100000</v>
      </c>
      <c r="G213" s="3">
        <v>100000</v>
      </c>
    </row>
    <row r="214" spans="1:7" ht="80.099999999999994" customHeight="1" x14ac:dyDescent="0.15">
      <c r="A214" s="1" t="s">
        <v>913</v>
      </c>
      <c r="B214" s="30" t="s">
        <v>914</v>
      </c>
      <c r="C214" s="30"/>
      <c r="D214" s="1" t="s">
        <v>480</v>
      </c>
      <c r="E214" s="3">
        <v>2</v>
      </c>
      <c r="F214" s="3">
        <v>60000</v>
      </c>
      <c r="G214" s="3">
        <v>120000</v>
      </c>
    </row>
    <row r="215" spans="1:7" ht="60" customHeight="1" x14ac:dyDescent="0.15">
      <c r="A215" s="1" t="s">
        <v>915</v>
      </c>
      <c r="B215" s="30" t="s">
        <v>916</v>
      </c>
      <c r="C215" s="30"/>
      <c r="D215" s="1" t="s">
        <v>480</v>
      </c>
      <c r="E215" s="3">
        <v>34</v>
      </c>
      <c r="F215" s="3">
        <v>2970.2852939999998</v>
      </c>
      <c r="G215" s="3">
        <v>100989.7</v>
      </c>
    </row>
    <row r="216" spans="1:7" ht="80.099999999999994" customHeight="1" x14ac:dyDescent="0.15">
      <c r="A216" s="1" t="s">
        <v>917</v>
      </c>
      <c r="B216" s="30" t="s">
        <v>918</v>
      </c>
      <c r="C216" s="30"/>
      <c r="D216" s="1" t="s">
        <v>480</v>
      </c>
      <c r="E216" s="3">
        <v>10</v>
      </c>
      <c r="F216" s="3">
        <v>10000</v>
      </c>
      <c r="G216" s="3">
        <v>100000</v>
      </c>
    </row>
    <row r="217" spans="1:7" ht="60" customHeight="1" x14ac:dyDescent="0.15">
      <c r="A217" s="1" t="s">
        <v>919</v>
      </c>
      <c r="B217" s="30" t="s">
        <v>920</v>
      </c>
      <c r="C217" s="30"/>
      <c r="D217" s="1" t="s">
        <v>480</v>
      </c>
      <c r="E217" s="3">
        <v>5</v>
      </c>
      <c r="F217" s="3">
        <v>10000</v>
      </c>
      <c r="G217" s="3">
        <v>50000</v>
      </c>
    </row>
    <row r="218" spans="1:7" ht="60" customHeight="1" x14ac:dyDescent="0.15">
      <c r="A218" s="1" t="s">
        <v>921</v>
      </c>
      <c r="B218" s="30" t="s">
        <v>922</v>
      </c>
      <c r="C218" s="30"/>
      <c r="D218" s="1" t="s">
        <v>480</v>
      </c>
      <c r="E218" s="3">
        <v>9</v>
      </c>
      <c r="F218" s="3">
        <v>3500</v>
      </c>
      <c r="G218" s="3">
        <v>31500</v>
      </c>
    </row>
    <row r="219" spans="1:7" ht="80.099999999999994" customHeight="1" x14ac:dyDescent="0.15">
      <c r="A219" s="1" t="s">
        <v>923</v>
      </c>
      <c r="B219" s="30" t="s">
        <v>924</v>
      </c>
      <c r="C219" s="30"/>
      <c r="D219" s="1" t="s">
        <v>480</v>
      </c>
      <c r="E219" s="3">
        <v>6</v>
      </c>
      <c r="F219" s="3">
        <v>1500</v>
      </c>
      <c r="G219" s="3">
        <v>9000</v>
      </c>
    </row>
    <row r="220" spans="1:7" ht="60" customHeight="1" x14ac:dyDescent="0.15">
      <c r="A220" s="1" t="s">
        <v>925</v>
      </c>
      <c r="B220" s="30" t="s">
        <v>926</v>
      </c>
      <c r="C220" s="30"/>
      <c r="D220" s="1" t="s">
        <v>480</v>
      </c>
      <c r="E220" s="3">
        <v>1</v>
      </c>
      <c r="F220" s="3">
        <v>50000</v>
      </c>
      <c r="G220" s="3">
        <v>50000</v>
      </c>
    </row>
    <row r="221" spans="1:7" ht="39.950000000000003" customHeight="1" x14ac:dyDescent="0.15">
      <c r="A221" s="1" t="s">
        <v>927</v>
      </c>
      <c r="B221" s="30" t="s">
        <v>928</v>
      </c>
      <c r="C221" s="30"/>
      <c r="D221" s="1" t="s">
        <v>767</v>
      </c>
      <c r="E221" s="3">
        <v>1</v>
      </c>
      <c r="F221" s="3">
        <v>235657.5</v>
      </c>
      <c r="G221" s="3">
        <v>235657.5</v>
      </c>
    </row>
    <row r="222" spans="1:7" ht="60" customHeight="1" x14ac:dyDescent="0.15">
      <c r="A222" s="1" t="s">
        <v>929</v>
      </c>
      <c r="B222" s="30" t="s">
        <v>930</v>
      </c>
      <c r="C222" s="30"/>
      <c r="D222" s="1" t="s">
        <v>480</v>
      </c>
      <c r="E222" s="3">
        <v>12</v>
      </c>
      <c r="F222" s="3">
        <v>5000</v>
      </c>
      <c r="G222" s="3">
        <v>60000</v>
      </c>
    </row>
    <row r="223" spans="1:7" ht="60" customHeight="1" x14ac:dyDescent="0.15">
      <c r="A223" s="1" t="s">
        <v>931</v>
      </c>
      <c r="B223" s="30" t="s">
        <v>932</v>
      </c>
      <c r="C223" s="30"/>
      <c r="D223" s="1" t="s">
        <v>786</v>
      </c>
      <c r="E223" s="3">
        <v>1</v>
      </c>
      <c r="F223" s="3">
        <v>20654.400000000001</v>
      </c>
      <c r="G223" s="3">
        <v>20654.400000000001</v>
      </c>
    </row>
    <row r="224" spans="1:7" ht="99.95" customHeight="1" x14ac:dyDescent="0.15">
      <c r="A224" s="1" t="s">
        <v>933</v>
      </c>
      <c r="B224" s="30" t="s">
        <v>934</v>
      </c>
      <c r="C224" s="30"/>
      <c r="D224" s="1" t="s">
        <v>786</v>
      </c>
      <c r="E224" s="3">
        <v>5952</v>
      </c>
      <c r="F224" s="3">
        <v>142.30000000000001</v>
      </c>
      <c r="G224" s="3">
        <v>846969.6</v>
      </c>
    </row>
    <row r="225" spans="1:7" ht="120" customHeight="1" x14ac:dyDescent="0.15">
      <c r="A225" s="1" t="s">
        <v>935</v>
      </c>
      <c r="B225" s="30" t="s">
        <v>936</v>
      </c>
      <c r="C225" s="30"/>
      <c r="D225" s="1" t="s">
        <v>767</v>
      </c>
      <c r="E225" s="3">
        <v>1</v>
      </c>
      <c r="F225" s="3">
        <v>19200</v>
      </c>
      <c r="G225" s="3">
        <v>19200</v>
      </c>
    </row>
    <row r="226" spans="1:7" ht="80.099999999999994" customHeight="1" x14ac:dyDescent="0.15">
      <c r="A226" s="1" t="s">
        <v>937</v>
      </c>
      <c r="B226" s="30" t="s">
        <v>938</v>
      </c>
      <c r="C226" s="30"/>
      <c r="D226" s="1" t="s">
        <v>786</v>
      </c>
      <c r="E226" s="3">
        <v>1</v>
      </c>
      <c r="F226" s="3">
        <v>12480</v>
      </c>
      <c r="G226" s="3">
        <v>12480</v>
      </c>
    </row>
    <row r="227" spans="1:7" ht="99.95" customHeight="1" x14ac:dyDescent="0.15">
      <c r="A227" s="1" t="s">
        <v>939</v>
      </c>
      <c r="B227" s="30" t="s">
        <v>934</v>
      </c>
      <c r="C227" s="30"/>
      <c r="D227" s="1" t="s">
        <v>767</v>
      </c>
      <c r="E227" s="3">
        <v>19512.1951219</v>
      </c>
      <c r="F227" s="3">
        <v>205</v>
      </c>
      <c r="G227" s="3">
        <v>4000000</v>
      </c>
    </row>
    <row r="228" spans="1:7" ht="80.099999999999994" customHeight="1" x14ac:dyDescent="0.15">
      <c r="A228" s="1" t="s">
        <v>787</v>
      </c>
      <c r="B228" s="30" t="s">
        <v>788</v>
      </c>
      <c r="C228" s="30"/>
      <c r="D228" s="1" t="s">
        <v>480</v>
      </c>
      <c r="E228" s="3">
        <v>4410</v>
      </c>
      <c r="F228" s="3">
        <v>426.81599999999997</v>
      </c>
      <c r="G228" s="3">
        <v>1882258.56</v>
      </c>
    </row>
    <row r="229" spans="1:7" ht="60" customHeight="1" x14ac:dyDescent="0.15">
      <c r="A229" s="1" t="s">
        <v>940</v>
      </c>
      <c r="B229" s="30" t="s">
        <v>941</v>
      </c>
      <c r="C229" s="30"/>
      <c r="D229" s="1" t="s">
        <v>480</v>
      </c>
      <c r="E229" s="3">
        <v>1</v>
      </c>
      <c r="F229" s="3">
        <v>650000</v>
      </c>
      <c r="G229" s="3">
        <v>650000</v>
      </c>
    </row>
    <row r="230" spans="1:7" ht="60" customHeight="1" x14ac:dyDescent="0.15">
      <c r="A230" s="1" t="s">
        <v>942</v>
      </c>
      <c r="B230" s="30" t="s">
        <v>943</v>
      </c>
      <c r="C230" s="30"/>
      <c r="D230" s="1" t="s">
        <v>480</v>
      </c>
      <c r="E230" s="3">
        <v>1</v>
      </c>
      <c r="F230" s="3">
        <v>450000</v>
      </c>
      <c r="G230" s="3">
        <v>450000</v>
      </c>
    </row>
    <row r="231" spans="1:7" ht="24.95" customHeight="1" x14ac:dyDescent="0.15">
      <c r="A231" s="29" t="s">
        <v>549</v>
      </c>
      <c r="B231" s="29"/>
      <c r="C231" s="29"/>
      <c r="D231" s="29"/>
      <c r="E231" s="29"/>
      <c r="F231" s="29"/>
      <c r="G231" s="11">
        <f>SUM(G200:G230)</f>
        <v>16268479.949999999</v>
      </c>
    </row>
    <row r="232" spans="1:7" ht="24.95" customHeight="1" x14ac:dyDescent="0.15"/>
    <row r="233" spans="1:7" ht="20.100000000000001" customHeight="1" x14ac:dyDescent="0.15">
      <c r="A233" s="27" t="s">
        <v>508</v>
      </c>
      <c r="B233" s="27"/>
      <c r="C233" s="28" t="s">
        <v>316</v>
      </c>
      <c r="D233" s="28"/>
      <c r="E233" s="28"/>
      <c r="F233" s="28"/>
      <c r="G233" s="28"/>
    </row>
    <row r="234" spans="1:7" ht="20.100000000000001" customHeight="1" x14ac:dyDescent="0.15">
      <c r="A234" s="27" t="s">
        <v>509</v>
      </c>
      <c r="B234" s="27"/>
      <c r="C234" s="28" t="s">
        <v>550</v>
      </c>
      <c r="D234" s="28"/>
      <c r="E234" s="28"/>
      <c r="F234" s="28"/>
      <c r="G234" s="28"/>
    </row>
    <row r="235" spans="1:7" ht="20.100000000000001" customHeight="1" x14ac:dyDescent="0.15"/>
    <row r="236" spans="1:7" ht="24.95" customHeight="1" x14ac:dyDescent="0.15">
      <c r="A236" s="16" t="s">
        <v>944</v>
      </c>
      <c r="B236" s="16"/>
      <c r="C236" s="16"/>
      <c r="D236" s="16"/>
      <c r="E236" s="16"/>
      <c r="F236" s="16"/>
      <c r="G236" s="16"/>
    </row>
    <row r="237" spans="1:7" ht="20.100000000000001" customHeight="1" x14ac:dyDescent="0.15"/>
    <row r="238" spans="1:7" ht="50.1" customHeight="1" x14ac:dyDescent="0.15">
      <c r="A238" s="1" t="s">
        <v>414</v>
      </c>
      <c r="B238" s="18" t="s">
        <v>671</v>
      </c>
      <c r="C238" s="18"/>
      <c r="D238" s="1" t="s">
        <v>761</v>
      </c>
      <c r="E238" s="1" t="s">
        <v>762</v>
      </c>
      <c r="F238" s="1" t="s">
        <v>763</v>
      </c>
      <c r="G238" s="1" t="s">
        <v>764</v>
      </c>
    </row>
    <row r="239" spans="1:7" ht="20.100000000000001" customHeight="1" x14ac:dyDescent="0.15">
      <c r="A239" s="1">
        <v>1</v>
      </c>
      <c r="B239" s="18">
        <v>2</v>
      </c>
      <c r="C239" s="18"/>
      <c r="D239" s="1">
        <v>3</v>
      </c>
      <c r="E239" s="1">
        <v>4</v>
      </c>
      <c r="F239" s="1">
        <v>5</v>
      </c>
      <c r="G239" s="1">
        <v>6</v>
      </c>
    </row>
    <row r="240" spans="1:7" ht="60" customHeight="1" x14ac:dyDescent="0.15">
      <c r="A240" s="1" t="s">
        <v>699</v>
      </c>
      <c r="B240" s="30" t="s">
        <v>945</v>
      </c>
      <c r="C240" s="30"/>
      <c r="D240" s="1" t="s">
        <v>480</v>
      </c>
      <c r="E240" s="3">
        <v>1</v>
      </c>
      <c r="F240" s="3">
        <v>20000</v>
      </c>
      <c r="G240" s="3">
        <v>20000</v>
      </c>
    </row>
    <row r="241" spans="1:7" ht="80.099999999999994" customHeight="1" x14ac:dyDescent="0.15">
      <c r="A241" s="1" t="s">
        <v>531</v>
      </c>
      <c r="B241" s="30" t="s">
        <v>946</v>
      </c>
      <c r="C241" s="30"/>
      <c r="D241" s="1" t="s">
        <v>480</v>
      </c>
      <c r="E241" s="3">
        <v>10</v>
      </c>
      <c r="F241" s="3">
        <v>6615.5630000000001</v>
      </c>
      <c r="G241" s="3">
        <v>66155.63</v>
      </c>
    </row>
    <row r="242" spans="1:7" ht="24.95" customHeight="1" x14ac:dyDescent="0.15">
      <c r="A242" s="29" t="s">
        <v>549</v>
      </c>
      <c r="B242" s="29"/>
      <c r="C242" s="29"/>
      <c r="D242" s="29"/>
      <c r="E242" s="29"/>
      <c r="F242" s="29"/>
      <c r="G242" s="11">
        <f>SUM(G240:G241)</f>
        <v>86155.63</v>
      </c>
    </row>
    <row r="243" spans="1:7" ht="24.95" customHeight="1" x14ac:dyDescent="0.15"/>
    <row r="244" spans="1:7" ht="20.100000000000001" customHeight="1" x14ac:dyDescent="0.15">
      <c r="A244" s="27" t="s">
        <v>508</v>
      </c>
      <c r="B244" s="27"/>
      <c r="C244" s="28" t="s">
        <v>316</v>
      </c>
      <c r="D244" s="28"/>
      <c r="E244" s="28"/>
      <c r="F244" s="28"/>
      <c r="G244" s="28"/>
    </row>
    <row r="245" spans="1:7" ht="20.100000000000001" customHeight="1" x14ac:dyDescent="0.15">
      <c r="A245" s="27" t="s">
        <v>509</v>
      </c>
      <c r="B245" s="27"/>
      <c r="C245" s="28" t="s">
        <v>550</v>
      </c>
      <c r="D245" s="28"/>
      <c r="E245" s="28"/>
      <c r="F245" s="28"/>
      <c r="G245" s="28"/>
    </row>
    <row r="246" spans="1:7" ht="20.100000000000001" customHeight="1" x14ac:dyDescent="0.15"/>
    <row r="247" spans="1:7" ht="24.95" customHeight="1" x14ac:dyDescent="0.15">
      <c r="A247" s="16" t="s">
        <v>789</v>
      </c>
      <c r="B247" s="16"/>
      <c r="C247" s="16"/>
      <c r="D247" s="16"/>
      <c r="E247" s="16"/>
      <c r="F247" s="16"/>
      <c r="G247" s="16"/>
    </row>
    <row r="248" spans="1:7" ht="20.100000000000001" customHeight="1" x14ac:dyDescent="0.15"/>
    <row r="249" spans="1:7" ht="50.1" customHeight="1" x14ac:dyDescent="0.15">
      <c r="A249" s="1" t="s">
        <v>414</v>
      </c>
      <c r="B249" s="18" t="s">
        <v>671</v>
      </c>
      <c r="C249" s="18"/>
      <c r="D249" s="1" t="s">
        <v>761</v>
      </c>
      <c r="E249" s="1" t="s">
        <v>762</v>
      </c>
      <c r="F249" s="1" t="s">
        <v>763</v>
      </c>
      <c r="G249" s="1" t="s">
        <v>764</v>
      </c>
    </row>
    <row r="250" spans="1:7" ht="20.100000000000001" customHeight="1" x14ac:dyDescent="0.15">
      <c r="A250" s="1">
        <v>1</v>
      </c>
      <c r="B250" s="18">
        <v>2</v>
      </c>
      <c r="C250" s="18"/>
      <c r="D250" s="1">
        <v>3</v>
      </c>
      <c r="E250" s="1">
        <v>4</v>
      </c>
      <c r="F250" s="1">
        <v>5</v>
      </c>
      <c r="G250" s="1">
        <v>6</v>
      </c>
    </row>
    <row r="251" spans="1:7" ht="39.950000000000003" customHeight="1" x14ac:dyDescent="0.15">
      <c r="A251" s="1" t="s">
        <v>947</v>
      </c>
      <c r="B251" s="30" t="s">
        <v>948</v>
      </c>
      <c r="C251" s="30"/>
      <c r="D251" s="1" t="s">
        <v>480</v>
      </c>
      <c r="E251" s="3">
        <v>100</v>
      </c>
      <c r="F251" s="3">
        <v>70</v>
      </c>
      <c r="G251" s="3">
        <v>7000</v>
      </c>
    </row>
    <row r="252" spans="1:7" ht="39.950000000000003" customHeight="1" x14ac:dyDescent="0.15">
      <c r="A252" s="1" t="s">
        <v>947</v>
      </c>
      <c r="B252" s="30" t="s">
        <v>949</v>
      </c>
      <c r="C252" s="30"/>
      <c r="D252" s="1" t="s">
        <v>480</v>
      </c>
      <c r="E252" s="3">
        <v>10</v>
      </c>
      <c r="F252" s="3">
        <v>3200</v>
      </c>
      <c r="G252" s="3">
        <v>32000</v>
      </c>
    </row>
    <row r="253" spans="1:7" ht="39.950000000000003" customHeight="1" x14ac:dyDescent="0.15">
      <c r="A253" s="1" t="s">
        <v>947</v>
      </c>
      <c r="B253" s="30" t="s">
        <v>950</v>
      </c>
      <c r="C253" s="30"/>
      <c r="D253" s="1" t="s">
        <v>480</v>
      </c>
      <c r="E253" s="3">
        <v>17</v>
      </c>
      <c r="F253" s="3">
        <v>4500</v>
      </c>
      <c r="G253" s="3">
        <v>76500</v>
      </c>
    </row>
    <row r="254" spans="1:7" ht="39.950000000000003" customHeight="1" x14ac:dyDescent="0.15">
      <c r="A254" s="1" t="s">
        <v>947</v>
      </c>
      <c r="B254" s="30" t="s">
        <v>951</v>
      </c>
      <c r="C254" s="30"/>
      <c r="D254" s="1" t="s">
        <v>480</v>
      </c>
      <c r="E254" s="3">
        <v>1</v>
      </c>
      <c r="F254" s="3">
        <v>2992</v>
      </c>
      <c r="G254" s="3">
        <v>2992</v>
      </c>
    </row>
    <row r="255" spans="1:7" ht="39.950000000000003" customHeight="1" x14ac:dyDescent="0.15">
      <c r="A255" s="1" t="s">
        <v>952</v>
      </c>
      <c r="B255" s="30" t="s">
        <v>953</v>
      </c>
      <c r="C255" s="30"/>
      <c r="D255" s="1" t="s">
        <v>480</v>
      </c>
      <c r="E255" s="3">
        <v>2</v>
      </c>
      <c r="F255" s="3">
        <v>2300</v>
      </c>
      <c r="G255" s="3">
        <v>4600</v>
      </c>
    </row>
    <row r="256" spans="1:7" ht="39.950000000000003" customHeight="1" x14ac:dyDescent="0.15">
      <c r="A256" s="1" t="s">
        <v>952</v>
      </c>
      <c r="B256" s="30" t="s">
        <v>954</v>
      </c>
      <c r="C256" s="30"/>
      <c r="D256" s="1" t="s">
        <v>480</v>
      </c>
      <c r="E256" s="3">
        <v>25</v>
      </c>
      <c r="F256" s="3">
        <v>1162</v>
      </c>
      <c r="G256" s="3">
        <v>29050</v>
      </c>
    </row>
    <row r="257" spans="1:7" ht="39.950000000000003" customHeight="1" x14ac:dyDescent="0.15">
      <c r="A257" s="1" t="s">
        <v>952</v>
      </c>
      <c r="B257" s="30" t="s">
        <v>955</v>
      </c>
      <c r="C257" s="30"/>
      <c r="D257" s="1" t="s">
        <v>480</v>
      </c>
      <c r="E257" s="3">
        <v>50</v>
      </c>
      <c r="F257" s="3">
        <v>536.66999999999996</v>
      </c>
      <c r="G257" s="3">
        <v>26833.5</v>
      </c>
    </row>
    <row r="258" spans="1:7" ht="39.950000000000003" customHeight="1" x14ac:dyDescent="0.15">
      <c r="A258" s="1" t="s">
        <v>952</v>
      </c>
      <c r="B258" s="30" t="s">
        <v>956</v>
      </c>
      <c r="C258" s="30"/>
      <c r="D258" s="1" t="s">
        <v>480</v>
      </c>
      <c r="E258" s="3">
        <v>1</v>
      </c>
      <c r="F258" s="3">
        <v>25180.33</v>
      </c>
      <c r="G258" s="3">
        <v>25180.33</v>
      </c>
    </row>
    <row r="259" spans="1:7" ht="39.950000000000003" customHeight="1" x14ac:dyDescent="0.15">
      <c r="A259" s="1" t="s">
        <v>952</v>
      </c>
      <c r="B259" s="30" t="s">
        <v>957</v>
      </c>
      <c r="C259" s="30"/>
      <c r="D259" s="1" t="s">
        <v>480</v>
      </c>
      <c r="E259" s="3">
        <v>10</v>
      </c>
      <c r="F259" s="3">
        <v>32515.67</v>
      </c>
      <c r="G259" s="3">
        <v>325156.7</v>
      </c>
    </row>
    <row r="260" spans="1:7" ht="39.950000000000003" customHeight="1" x14ac:dyDescent="0.15">
      <c r="A260" s="1" t="s">
        <v>952</v>
      </c>
      <c r="B260" s="30" t="s">
        <v>958</v>
      </c>
      <c r="C260" s="30"/>
      <c r="D260" s="1" t="s">
        <v>480</v>
      </c>
      <c r="E260" s="3">
        <v>3</v>
      </c>
      <c r="F260" s="3">
        <v>1138.33</v>
      </c>
      <c r="G260" s="3">
        <v>3414.99</v>
      </c>
    </row>
    <row r="261" spans="1:7" ht="39.950000000000003" customHeight="1" x14ac:dyDescent="0.15">
      <c r="A261" s="1" t="s">
        <v>952</v>
      </c>
      <c r="B261" s="30" t="s">
        <v>959</v>
      </c>
      <c r="C261" s="30"/>
      <c r="D261" s="1" t="s">
        <v>480</v>
      </c>
      <c r="E261" s="3">
        <v>10</v>
      </c>
      <c r="F261" s="3">
        <v>1100</v>
      </c>
      <c r="G261" s="3">
        <v>11000</v>
      </c>
    </row>
    <row r="262" spans="1:7" ht="39.950000000000003" customHeight="1" x14ac:dyDescent="0.15">
      <c r="A262" s="1" t="s">
        <v>952</v>
      </c>
      <c r="B262" s="30" t="s">
        <v>960</v>
      </c>
      <c r="C262" s="30"/>
      <c r="D262" s="1" t="s">
        <v>480</v>
      </c>
      <c r="E262" s="3">
        <v>40</v>
      </c>
      <c r="F262" s="3">
        <v>390.67</v>
      </c>
      <c r="G262" s="3">
        <v>15626.8</v>
      </c>
    </row>
    <row r="263" spans="1:7" ht="39.950000000000003" customHeight="1" x14ac:dyDescent="0.15">
      <c r="A263" s="1" t="s">
        <v>952</v>
      </c>
      <c r="B263" s="30" t="s">
        <v>961</v>
      </c>
      <c r="C263" s="30"/>
      <c r="D263" s="1" t="s">
        <v>480</v>
      </c>
      <c r="E263" s="3">
        <v>2</v>
      </c>
      <c r="F263" s="3">
        <v>31487.33</v>
      </c>
      <c r="G263" s="3">
        <v>62974.66</v>
      </c>
    </row>
    <row r="264" spans="1:7" ht="39.950000000000003" customHeight="1" x14ac:dyDescent="0.15">
      <c r="A264" s="1" t="s">
        <v>952</v>
      </c>
      <c r="B264" s="30" t="s">
        <v>962</v>
      </c>
      <c r="C264" s="30"/>
      <c r="D264" s="1" t="s">
        <v>480</v>
      </c>
      <c r="E264" s="3">
        <v>40</v>
      </c>
      <c r="F264" s="3">
        <v>267.67</v>
      </c>
      <c r="G264" s="3">
        <v>10706.8</v>
      </c>
    </row>
    <row r="265" spans="1:7" ht="39.950000000000003" customHeight="1" x14ac:dyDescent="0.15">
      <c r="A265" s="1" t="s">
        <v>952</v>
      </c>
      <c r="B265" s="30" t="s">
        <v>963</v>
      </c>
      <c r="C265" s="30"/>
      <c r="D265" s="1" t="s">
        <v>480</v>
      </c>
      <c r="E265" s="3">
        <v>1</v>
      </c>
      <c r="F265" s="3">
        <v>11880</v>
      </c>
      <c r="G265" s="3">
        <v>11880</v>
      </c>
    </row>
    <row r="266" spans="1:7" ht="39.950000000000003" customHeight="1" x14ac:dyDescent="0.15">
      <c r="A266" s="1" t="s">
        <v>952</v>
      </c>
      <c r="B266" s="30" t="s">
        <v>964</v>
      </c>
      <c r="C266" s="30"/>
      <c r="D266" s="1" t="s">
        <v>480</v>
      </c>
      <c r="E266" s="3">
        <v>2</v>
      </c>
      <c r="F266" s="3">
        <v>3012</v>
      </c>
      <c r="G266" s="3">
        <v>6024</v>
      </c>
    </row>
    <row r="267" spans="1:7" ht="39.950000000000003" customHeight="1" x14ac:dyDescent="0.15">
      <c r="A267" s="1" t="s">
        <v>952</v>
      </c>
      <c r="B267" s="30" t="s">
        <v>965</v>
      </c>
      <c r="C267" s="30"/>
      <c r="D267" s="1" t="s">
        <v>480</v>
      </c>
      <c r="E267" s="3">
        <v>10</v>
      </c>
      <c r="F267" s="3">
        <v>2243.67</v>
      </c>
      <c r="G267" s="3">
        <v>22436.7</v>
      </c>
    </row>
    <row r="268" spans="1:7" ht="39.950000000000003" customHeight="1" x14ac:dyDescent="0.15">
      <c r="A268" s="1" t="s">
        <v>952</v>
      </c>
      <c r="B268" s="30" t="s">
        <v>966</v>
      </c>
      <c r="C268" s="30"/>
      <c r="D268" s="1" t="s">
        <v>480</v>
      </c>
      <c r="E268" s="3">
        <v>10</v>
      </c>
      <c r="F268" s="3">
        <v>800</v>
      </c>
      <c r="G268" s="3">
        <v>8000</v>
      </c>
    </row>
    <row r="269" spans="1:7" ht="39.950000000000003" customHeight="1" x14ac:dyDescent="0.15">
      <c r="A269" s="1" t="s">
        <v>952</v>
      </c>
      <c r="B269" s="30" t="s">
        <v>967</v>
      </c>
      <c r="C269" s="30"/>
      <c r="D269" s="1" t="s">
        <v>480</v>
      </c>
      <c r="E269" s="3">
        <v>3</v>
      </c>
      <c r="F269" s="3">
        <v>2986.67</v>
      </c>
      <c r="G269" s="3">
        <v>8960.01</v>
      </c>
    </row>
    <row r="270" spans="1:7" ht="39.950000000000003" customHeight="1" x14ac:dyDescent="0.15">
      <c r="A270" s="1" t="s">
        <v>952</v>
      </c>
      <c r="B270" s="30" t="s">
        <v>968</v>
      </c>
      <c r="C270" s="30"/>
      <c r="D270" s="1" t="s">
        <v>480</v>
      </c>
      <c r="E270" s="3">
        <v>3</v>
      </c>
      <c r="F270" s="3">
        <v>2097</v>
      </c>
      <c r="G270" s="3">
        <v>6291</v>
      </c>
    </row>
    <row r="271" spans="1:7" ht="39.950000000000003" customHeight="1" x14ac:dyDescent="0.15">
      <c r="A271" s="1" t="s">
        <v>952</v>
      </c>
      <c r="B271" s="30" t="s">
        <v>969</v>
      </c>
      <c r="C271" s="30"/>
      <c r="D271" s="1" t="s">
        <v>480</v>
      </c>
      <c r="E271" s="3">
        <v>4</v>
      </c>
      <c r="F271" s="3">
        <v>2200</v>
      </c>
      <c r="G271" s="3">
        <v>8800</v>
      </c>
    </row>
    <row r="272" spans="1:7" ht="39.950000000000003" customHeight="1" x14ac:dyDescent="0.15">
      <c r="A272" s="1" t="s">
        <v>952</v>
      </c>
      <c r="B272" s="30" t="s">
        <v>970</v>
      </c>
      <c r="C272" s="30"/>
      <c r="D272" s="1" t="s">
        <v>480</v>
      </c>
      <c r="E272" s="3">
        <v>10</v>
      </c>
      <c r="F272" s="3">
        <v>1000</v>
      </c>
      <c r="G272" s="3">
        <v>10000</v>
      </c>
    </row>
    <row r="273" spans="1:7" ht="39.950000000000003" customHeight="1" x14ac:dyDescent="0.15">
      <c r="A273" s="1" t="s">
        <v>952</v>
      </c>
      <c r="B273" s="30" t="s">
        <v>971</v>
      </c>
      <c r="C273" s="30"/>
      <c r="D273" s="1" t="s">
        <v>480</v>
      </c>
      <c r="E273" s="3">
        <v>3</v>
      </c>
      <c r="F273" s="3">
        <v>4076.67</v>
      </c>
      <c r="G273" s="3">
        <v>12230.01</v>
      </c>
    </row>
    <row r="274" spans="1:7" ht="39.950000000000003" customHeight="1" x14ac:dyDescent="0.15">
      <c r="A274" s="1" t="s">
        <v>972</v>
      </c>
      <c r="B274" s="30" t="s">
        <v>973</v>
      </c>
      <c r="C274" s="30"/>
      <c r="D274" s="1" t="s">
        <v>480</v>
      </c>
      <c r="E274" s="3">
        <v>28</v>
      </c>
      <c r="F274" s="3">
        <v>3465</v>
      </c>
      <c r="G274" s="3">
        <v>97020</v>
      </c>
    </row>
    <row r="275" spans="1:7" ht="39.950000000000003" customHeight="1" x14ac:dyDescent="0.15">
      <c r="A275" s="1" t="s">
        <v>974</v>
      </c>
      <c r="B275" s="30" t="s">
        <v>975</v>
      </c>
      <c r="C275" s="30"/>
      <c r="D275" s="1" t="s">
        <v>480</v>
      </c>
      <c r="E275" s="3">
        <v>5</v>
      </c>
      <c r="F275" s="3">
        <v>1272</v>
      </c>
      <c r="G275" s="3">
        <v>6360</v>
      </c>
    </row>
    <row r="276" spans="1:7" ht="39.950000000000003" customHeight="1" x14ac:dyDescent="0.15">
      <c r="A276" s="1" t="s">
        <v>974</v>
      </c>
      <c r="B276" s="30" t="s">
        <v>976</v>
      </c>
      <c r="C276" s="30"/>
      <c r="D276" s="1" t="s">
        <v>480</v>
      </c>
      <c r="E276" s="3">
        <v>1</v>
      </c>
      <c r="F276" s="3">
        <v>5439</v>
      </c>
      <c r="G276" s="3">
        <v>5439</v>
      </c>
    </row>
    <row r="277" spans="1:7" ht="39.950000000000003" customHeight="1" x14ac:dyDescent="0.15">
      <c r="A277" s="1" t="s">
        <v>974</v>
      </c>
      <c r="B277" s="30" t="s">
        <v>977</v>
      </c>
      <c r="C277" s="30"/>
      <c r="D277" s="1" t="s">
        <v>480</v>
      </c>
      <c r="E277" s="3">
        <v>10</v>
      </c>
      <c r="F277" s="3">
        <v>765</v>
      </c>
      <c r="G277" s="3">
        <v>7650</v>
      </c>
    </row>
    <row r="278" spans="1:7" ht="39.950000000000003" customHeight="1" x14ac:dyDescent="0.15">
      <c r="A278" s="1" t="s">
        <v>974</v>
      </c>
      <c r="B278" s="30" t="s">
        <v>978</v>
      </c>
      <c r="C278" s="30"/>
      <c r="D278" s="1" t="s">
        <v>480</v>
      </c>
      <c r="E278" s="3">
        <v>3</v>
      </c>
      <c r="F278" s="3">
        <v>975</v>
      </c>
      <c r="G278" s="3">
        <v>2925</v>
      </c>
    </row>
    <row r="279" spans="1:7" ht="39.950000000000003" customHeight="1" x14ac:dyDescent="0.15">
      <c r="A279" s="1" t="s">
        <v>974</v>
      </c>
      <c r="B279" s="30" t="s">
        <v>979</v>
      </c>
      <c r="C279" s="30"/>
      <c r="D279" s="1" t="s">
        <v>480</v>
      </c>
      <c r="E279" s="3">
        <v>5</v>
      </c>
      <c r="F279" s="3">
        <v>509</v>
      </c>
      <c r="G279" s="3">
        <v>2545</v>
      </c>
    </row>
    <row r="280" spans="1:7" ht="60" customHeight="1" x14ac:dyDescent="0.15">
      <c r="A280" s="1" t="s">
        <v>974</v>
      </c>
      <c r="B280" s="30" t="s">
        <v>980</v>
      </c>
      <c r="C280" s="30"/>
      <c r="D280" s="1" t="s">
        <v>480</v>
      </c>
      <c r="E280" s="3">
        <v>3</v>
      </c>
      <c r="F280" s="3">
        <v>5435</v>
      </c>
      <c r="G280" s="3">
        <v>16305</v>
      </c>
    </row>
    <row r="281" spans="1:7" ht="80.099999999999994" customHeight="1" x14ac:dyDescent="0.15">
      <c r="A281" s="1" t="s">
        <v>981</v>
      </c>
      <c r="B281" s="30" t="s">
        <v>982</v>
      </c>
      <c r="C281" s="30"/>
      <c r="D281" s="1" t="s">
        <v>480</v>
      </c>
      <c r="E281" s="3">
        <v>3</v>
      </c>
      <c r="F281" s="3">
        <v>19350</v>
      </c>
      <c r="G281" s="3">
        <v>58050</v>
      </c>
    </row>
    <row r="282" spans="1:7" ht="80.099999999999994" customHeight="1" x14ac:dyDescent="0.15">
      <c r="A282" s="1" t="s">
        <v>981</v>
      </c>
      <c r="B282" s="30" t="s">
        <v>983</v>
      </c>
      <c r="C282" s="30"/>
      <c r="D282" s="1" t="s">
        <v>480</v>
      </c>
      <c r="E282" s="3">
        <v>6</v>
      </c>
      <c r="F282" s="3">
        <v>44890</v>
      </c>
      <c r="G282" s="3">
        <v>269340</v>
      </c>
    </row>
    <row r="283" spans="1:7" ht="80.099999999999994" customHeight="1" x14ac:dyDescent="0.15">
      <c r="A283" s="1" t="s">
        <v>981</v>
      </c>
      <c r="B283" s="30" t="s">
        <v>984</v>
      </c>
      <c r="C283" s="30"/>
      <c r="D283" s="1" t="s">
        <v>480</v>
      </c>
      <c r="E283" s="3">
        <v>2</v>
      </c>
      <c r="F283" s="3">
        <v>77835.75</v>
      </c>
      <c r="G283" s="3">
        <v>155671.5</v>
      </c>
    </row>
    <row r="284" spans="1:7" ht="80.099999999999994" customHeight="1" x14ac:dyDescent="0.15">
      <c r="A284" s="1" t="s">
        <v>981</v>
      </c>
      <c r="B284" s="30" t="s">
        <v>985</v>
      </c>
      <c r="C284" s="30"/>
      <c r="D284" s="1" t="s">
        <v>480</v>
      </c>
      <c r="E284" s="3">
        <v>3</v>
      </c>
      <c r="F284" s="3">
        <v>21879</v>
      </c>
      <c r="G284" s="3">
        <v>65637</v>
      </c>
    </row>
    <row r="285" spans="1:7" ht="60" customHeight="1" x14ac:dyDescent="0.15">
      <c r="A285" s="1" t="s">
        <v>981</v>
      </c>
      <c r="B285" s="30" t="s">
        <v>986</v>
      </c>
      <c r="C285" s="30"/>
      <c r="D285" s="1" t="s">
        <v>480</v>
      </c>
      <c r="E285" s="3">
        <v>1</v>
      </c>
      <c r="F285" s="3">
        <v>29000</v>
      </c>
      <c r="G285" s="3">
        <v>29000</v>
      </c>
    </row>
    <row r="286" spans="1:7" ht="60" customHeight="1" x14ac:dyDescent="0.15">
      <c r="A286" s="1" t="s">
        <v>981</v>
      </c>
      <c r="B286" s="30" t="s">
        <v>987</v>
      </c>
      <c r="C286" s="30"/>
      <c r="D286" s="1" t="s">
        <v>480</v>
      </c>
      <c r="E286" s="3">
        <v>2</v>
      </c>
      <c r="F286" s="3">
        <v>28200</v>
      </c>
      <c r="G286" s="3">
        <v>56400</v>
      </c>
    </row>
    <row r="287" spans="1:7" ht="24.95" customHeight="1" x14ac:dyDescent="0.15">
      <c r="A287" s="29" t="s">
        <v>549</v>
      </c>
      <c r="B287" s="29"/>
      <c r="C287" s="29"/>
      <c r="D287" s="29"/>
      <c r="E287" s="29"/>
      <c r="F287" s="29"/>
      <c r="G287" s="11">
        <f>SUM(G251:G286)</f>
        <v>1500000</v>
      </c>
    </row>
    <row r="288" spans="1:7" ht="24.95" customHeight="1" x14ac:dyDescent="0.15"/>
    <row r="289" spans="1:7" ht="20.100000000000001" customHeight="1" x14ac:dyDescent="0.15">
      <c r="A289" s="27" t="s">
        <v>508</v>
      </c>
      <c r="B289" s="27"/>
      <c r="C289" s="28" t="s">
        <v>316</v>
      </c>
      <c r="D289" s="28"/>
      <c r="E289" s="28"/>
      <c r="F289" s="28"/>
      <c r="G289" s="28"/>
    </row>
    <row r="290" spans="1:7" ht="20.100000000000001" customHeight="1" x14ac:dyDescent="0.15">
      <c r="A290" s="27" t="s">
        <v>509</v>
      </c>
      <c r="B290" s="27"/>
      <c r="C290" s="28" t="s">
        <v>550</v>
      </c>
      <c r="D290" s="28"/>
      <c r="E290" s="28"/>
      <c r="F290" s="28"/>
      <c r="G290" s="28"/>
    </row>
    <row r="291" spans="1:7" ht="20.100000000000001" customHeight="1" x14ac:dyDescent="0.15"/>
    <row r="292" spans="1:7" ht="24.95" customHeight="1" x14ac:dyDescent="0.15">
      <c r="A292" s="16" t="s">
        <v>806</v>
      </c>
      <c r="B292" s="16"/>
      <c r="C292" s="16"/>
      <c r="D292" s="16"/>
      <c r="E292" s="16"/>
      <c r="F292" s="16"/>
      <c r="G292" s="16"/>
    </row>
    <row r="293" spans="1:7" ht="20.100000000000001" customHeight="1" x14ac:dyDescent="0.15"/>
    <row r="294" spans="1:7" ht="50.1" customHeight="1" x14ac:dyDescent="0.15">
      <c r="A294" s="1" t="s">
        <v>414</v>
      </c>
      <c r="B294" s="18" t="s">
        <v>671</v>
      </c>
      <c r="C294" s="18"/>
      <c r="D294" s="1" t="s">
        <v>761</v>
      </c>
      <c r="E294" s="1" t="s">
        <v>762</v>
      </c>
      <c r="F294" s="1" t="s">
        <v>763</v>
      </c>
      <c r="G294" s="1" t="s">
        <v>764</v>
      </c>
    </row>
    <row r="295" spans="1:7" ht="20.100000000000001" customHeight="1" x14ac:dyDescent="0.15">
      <c r="A295" s="1">
        <v>1</v>
      </c>
      <c r="B295" s="18">
        <v>2</v>
      </c>
      <c r="C295" s="18"/>
      <c r="D295" s="1">
        <v>3</v>
      </c>
      <c r="E295" s="1">
        <v>4</v>
      </c>
      <c r="F295" s="1">
        <v>5</v>
      </c>
      <c r="G295" s="1">
        <v>6</v>
      </c>
    </row>
    <row r="296" spans="1:7" ht="39.950000000000003" customHeight="1" x14ac:dyDescent="0.15">
      <c r="A296" s="1" t="s">
        <v>807</v>
      </c>
      <c r="B296" s="30" t="s">
        <v>988</v>
      </c>
      <c r="C296" s="30"/>
      <c r="D296" s="1" t="s">
        <v>767</v>
      </c>
      <c r="E296" s="3">
        <v>4000</v>
      </c>
      <c r="F296" s="3">
        <v>56.75</v>
      </c>
      <c r="G296" s="3">
        <v>227000</v>
      </c>
    </row>
    <row r="297" spans="1:7" ht="39.950000000000003" customHeight="1" x14ac:dyDescent="0.15">
      <c r="A297" s="1" t="s">
        <v>807</v>
      </c>
      <c r="B297" s="30" t="s">
        <v>989</v>
      </c>
      <c r="C297" s="30"/>
      <c r="D297" s="1" t="s">
        <v>767</v>
      </c>
      <c r="E297" s="3">
        <v>700</v>
      </c>
      <c r="F297" s="3">
        <v>70.599999999999994</v>
      </c>
      <c r="G297" s="3">
        <v>49420</v>
      </c>
    </row>
    <row r="298" spans="1:7" ht="39.950000000000003" customHeight="1" x14ac:dyDescent="0.15">
      <c r="A298" s="1" t="s">
        <v>990</v>
      </c>
      <c r="B298" s="30" t="s">
        <v>991</v>
      </c>
      <c r="C298" s="30"/>
      <c r="D298" s="1" t="s">
        <v>480</v>
      </c>
      <c r="E298" s="3">
        <v>100</v>
      </c>
      <c r="F298" s="3">
        <v>900</v>
      </c>
      <c r="G298" s="3">
        <v>90000</v>
      </c>
    </row>
    <row r="299" spans="1:7" ht="39.950000000000003" customHeight="1" x14ac:dyDescent="0.15">
      <c r="A299" s="1" t="s">
        <v>810</v>
      </c>
      <c r="B299" s="30" t="s">
        <v>992</v>
      </c>
      <c r="C299" s="30"/>
      <c r="D299" s="1" t="s">
        <v>480</v>
      </c>
      <c r="E299" s="3">
        <v>4804.9122799999996</v>
      </c>
      <c r="F299" s="3">
        <v>57</v>
      </c>
      <c r="G299" s="3">
        <v>273880</v>
      </c>
    </row>
    <row r="300" spans="1:7" ht="39.950000000000003" customHeight="1" x14ac:dyDescent="0.15">
      <c r="A300" s="1" t="s">
        <v>810</v>
      </c>
      <c r="B300" s="30" t="s">
        <v>993</v>
      </c>
      <c r="C300" s="30"/>
      <c r="D300" s="1" t="s">
        <v>480</v>
      </c>
      <c r="E300" s="3">
        <v>700</v>
      </c>
      <c r="F300" s="3">
        <v>71</v>
      </c>
      <c r="G300" s="3">
        <v>49700</v>
      </c>
    </row>
    <row r="301" spans="1:7" ht="24.95" customHeight="1" x14ac:dyDescent="0.15">
      <c r="A301" s="29" t="s">
        <v>549</v>
      </c>
      <c r="B301" s="29"/>
      <c r="C301" s="29"/>
      <c r="D301" s="29"/>
      <c r="E301" s="29"/>
      <c r="F301" s="29"/>
      <c r="G301" s="11">
        <f>SUM(G296:G300)</f>
        <v>690000</v>
      </c>
    </row>
    <row r="302" spans="1:7" ht="24.95" customHeight="1" x14ac:dyDescent="0.15"/>
    <row r="303" spans="1:7" ht="20.100000000000001" customHeight="1" x14ac:dyDescent="0.15">
      <c r="A303" s="27" t="s">
        <v>508</v>
      </c>
      <c r="B303" s="27"/>
      <c r="C303" s="28" t="s">
        <v>316</v>
      </c>
      <c r="D303" s="28"/>
      <c r="E303" s="28"/>
      <c r="F303" s="28"/>
      <c r="G303" s="28"/>
    </row>
    <row r="304" spans="1:7" ht="20.100000000000001" customHeight="1" x14ac:dyDescent="0.15">
      <c r="A304" s="27" t="s">
        <v>509</v>
      </c>
      <c r="B304" s="27"/>
      <c r="C304" s="28" t="s">
        <v>550</v>
      </c>
      <c r="D304" s="28"/>
      <c r="E304" s="28"/>
      <c r="F304" s="28"/>
      <c r="G304" s="28"/>
    </row>
    <row r="305" spans="1:7" ht="20.100000000000001" customHeight="1" x14ac:dyDescent="0.15"/>
    <row r="306" spans="1:7" ht="24.95" customHeight="1" x14ac:dyDescent="0.15">
      <c r="A306" s="16" t="s">
        <v>813</v>
      </c>
      <c r="B306" s="16"/>
      <c r="C306" s="16"/>
      <c r="D306" s="16"/>
      <c r="E306" s="16"/>
      <c r="F306" s="16"/>
      <c r="G306" s="16"/>
    </row>
    <row r="307" spans="1:7" ht="20.100000000000001" customHeight="1" x14ac:dyDescent="0.15"/>
    <row r="308" spans="1:7" ht="50.1" customHeight="1" x14ac:dyDescent="0.15">
      <c r="A308" s="1" t="s">
        <v>414</v>
      </c>
      <c r="B308" s="18" t="s">
        <v>671</v>
      </c>
      <c r="C308" s="18"/>
      <c r="D308" s="1" t="s">
        <v>761</v>
      </c>
      <c r="E308" s="1" t="s">
        <v>762</v>
      </c>
      <c r="F308" s="1" t="s">
        <v>763</v>
      </c>
      <c r="G308" s="1" t="s">
        <v>764</v>
      </c>
    </row>
    <row r="309" spans="1:7" ht="20.100000000000001" customHeight="1" x14ac:dyDescent="0.15">
      <c r="A309" s="1">
        <v>1</v>
      </c>
      <c r="B309" s="18">
        <v>2</v>
      </c>
      <c r="C309" s="18"/>
      <c r="D309" s="1">
        <v>3</v>
      </c>
      <c r="E309" s="1">
        <v>4</v>
      </c>
      <c r="F309" s="1">
        <v>5</v>
      </c>
      <c r="G309" s="1">
        <v>6</v>
      </c>
    </row>
    <row r="310" spans="1:7" ht="39.950000000000003" customHeight="1" x14ac:dyDescent="0.15">
      <c r="A310" s="1" t="s">
        <v>994</v>
      </c>
      <c r="B310" s="30" t="s">
        <v>995</v>
      </c>
      <c r="C310" s="30"/>
      <c r="D310" s="1" t="s">
        <v>767</v>
      </c>
      <c r="E310" s="3">
        <v>100</v>
      </c>
      <c r="F310" s="3">
        <v>330</v>
      </c>
      <c r="G310" s="3">
        <v>33000</v>
      </c>
    </row>
    <row r="311" spans="1:7" ht="39.950000000000003" customHeight="1" x14ac:dyDescent="0.15">
      <c r="A311" s="1" t="s">
        <v>994</v>
      </c>
      <c r="B311" s="30" t="s">
        <v>996</v>
      </c>
      <c r="C311" s="30"/>
      <c r="D311" s="1" t="s">
        <v>767</v>
      </c>
      <c r="E311" s="3">
        <v>10</v>
      </c>
      <c r="F311" s="3">
        <v>4000</v>
      </c>
      <c r="G311" s="3">
        <v>40000</v>
      </c>
    </row>
    <row r="312" spans="1:7" ht="39.950000000000003" customHeight="1" x14ac:dyDescent="0.15">
      <c r="A312" s="1" t="s">
        <v>994</v>
      </c>
      <c r="B312" s="30" t="s">
        <v>997</v>
      </c>
      <c r="C312" s="30"/>
      <c r="D312" s="1" t="s">
        <v>767</v>
      </c>
      <c r="E312" s="3">
        <v>5</v>
      </c>
      <c r="F312" s="3">
        <v>3000</v>
      </c>
      <c r="G312" s="3">
        <v>15000</v>
      </c>
    </row>
    <row r="313" spans="1:7" ht="39.950000000000003" customHeight="1" x14ac:dyDescent="0.15">
      <c r="A313" s="1" t="s">
        <v>994</v>
      </c>
      <c r="B313" s="30" t="s">
        <v>998</v>
      </c>
      <c r="C313" s="30"/>
      <c r="D313" s="1" t="s">
        <v>767</v>
      </c>
      <c r="E313" s="3">
        <v>10</v>
      </c>
      <c r="F313" s="3">
        <v>6000</v>
      </c>
      <c r="G313" s="3">
        <v>60000</v>
      </c>
    </row>
    <row r="314" spans="1:7" ht="39.950000000000003" customHeight="1" x14ac:dyDescent="0.15">
      <c r="A314" s="1" t="s">
        <v>994</v>
      </c>
      <c r="B314" s="30" t="s">
        <v>999</v>
      </c>
      <c r="C314" s="30"/>
      <c r="D314" s="1" t="s">
        <v>767</v>
      </c>
      <c r="E314" s="3">
        <v>10</v>
      </c>
      <c r="F314" s="3">
        <v>3000</v>
      </c>
      <c r="G314" s="3">
        <v>30000</v>
      </c>
    </row>
    <row r="315" spans="1:7" ht="39.950000000000003" customHeight="1" x14ac:dyDescent="0.15">
      <c r="A315" s="1" t="s">
        <v>994</v>
      </c>
      <c r="B315" s="30" t="s">
        <v>1000</v>
      </c>
      <c r="C315" s="30"/>
      <c r="D315" s="1" t="s">
        <v>767</v>
      </c>
      <c r="E315" s="3">
        <v>20</v>
      </c>
      <c r="F315" s="3">
        <v>500</v>
      </c>
      <c r="G315" s="3">
        <v>10000</v>
      </c>
    </row>
    <row r="316" spans="1:7" ht="39.950000000000003" customHeight="1" x14ac:dyDescent="0.15">
      <c r="A316" s="1" t="s">
        <v>994</v>
      </c>
      <c r="B316" s="30" t="s">
        <v>1001</v>
      </c>
      <c r="C316" s="30"/>
      <c r="D316" s="1" t="s">
        <v>767</v>
      </c>
      <c r="E316" s="3">
        <v>30</v>
      </c>
      <c r="F316" s="3">
        <v>400</v>
      </c>
      <c r="G316" s="3">
        <v>12000</v>
      </c>
    </row>
    <row r="317" spans="1:7" ht="60" customHeight="1" x14ac:dyDescent="0.15">
      <c r="A317" s="1" t="s">
        <v>814</v>
      </c>
      <c r="B317" s="30" t="s">
        <v>1002</v>
      </c>
      <c r="C317" s="30"/>
      <c r="D317" s="1" t="s">
        <v>480</v>
      </c>
      <c r="E317" s="3">
        <v>60</v>
      </c>
      <c r="F317" s="3">
        <v>4875</v>
      </c>
      <c r="G317" s="3">
        <v>292500</v>
      </c>
    </row>
    <row r="318" spans="1:7" ht="60" customHeight="1" x14ac:dyDescent="0.15">
      <c r="A318" s="1" t="s">
        <v>1003</v>
      </c>
      <c r="B318" s="30" t="s">
        <v>1004</v>
      </c>
      <c r="C318" s="30"/>
      <c r="D318" s="1" t="s">
        <v>480</v>
      </c>
      <c r="E318" s="3">
        <v>50</v>
      </c>
      <c r="F318" s="3">
        <v>50</v>
      </c>
      <c r="G318" s="3">
        <v>2500</v>
      </c>
    </row>
    <row r="319" spans="1:7" ht="60" customHeight="1" x14ac:dyDescent="0.15">
      <c r="A319" s="1" t="s">
        <v>1003</v>
      </c>
      <c r="B319" s="30" t="s">
        <v>1005</v>
      </c>
      <c r="C319" s="30"/>
      <c r="D319" s="1" t="s">
        <v>480</v>
      </c>
      <c r="E319" s="3">
        <v>90</v>
      </c>
      <c r="F319" s="3">
        <v>2000</v>
      </c>
      <c r="G319" s="3">
        <v>180000</v>
      </c>
    </row>
    <row r="320" spans="1:7" ht="60" customHeight="1" x14ac:dyDescent="0.15">
      <c r="A320" s="1" t="s">
        <v>1003</v>
      </c>
      <c r="B320" s="30" t="s">
        <v>1006</v>
      </c>
      <c r="C320" s="30"/>
      <c r="D320" s="1" t="s">
        <v>480</v>
      </c>
      <c r="E320" s="3">
        <v>50</v>
      </c>
      <c r="F320" s="3">
        <v>100</v>
      </c>
      <c r="G320" s="3">
        <v>5000</v>
      </c>
    </row>
    <row r="321" spans="1:7" ht="60" customHeight="1" x14ac:dyDescent="0.15">
      <c r="A321" s="1" t="s">
        <v>1003</v>
      </c>
      <c r="B321" s="30" t="s">
        <v>1007</v>
      </c>
      <c r="C321" s="30"/>
      <c r="D321" s="1" t="s">
        <v>480</v>
      </c>
      <c r="E321" s="3">
        <v>100</v>
      </c>
      <c r="F321" s="3">
        <v>200</v>
      </c>
      <c r="G321" s="3">
        <v>20000</v>
      </c>
    </row>
    <row r="322" spans="1:7" ht="24.95" customHeight="1" x14ac:dyDescent="0.15">
      <c r="A322" s="29" t="s">
        <v>549</v>
      </c>
      <c r="B322" s="29"/>
      <c r="C322" s="29"/>
      <c r="D322" s="29"/>
      <c r="E322" s="29"/>
      <c r="F322" s="29"/>
      <c r="G322" s="11">
        <f>SUM(G310:G321)</f>
        <v>700000</v>
      </c>
    </row>
    <row r="323" spans="1:7" ht="24.95" customHeight="1" x14ac:dyDescent="0.15"/>
    <row r="324" spans="1:7" ht="20.100000000000001" customHeight="1" x14ac:dyDescent="0.15">
      <c r="A324" s="27" t="s">
        <v>508</v>
      </c>
      <c r="B324" s="27"/>
      <c r="C324" s="28" t="s">
        <v>316</v>
      </c>
      <c r="D324" s="28"/>
      <c r="E324" s="28"/>
      <c r="F324" s="28"/>
      <c r="G324" s="28"/>
    </row>
    <row r="325" spans="1:7" ht="20.100000000000001" customHeight="1" x14ac:dyDescent="0.15">
      <c r="A325" s="27" t="s">
        <v>509</v>
      </c>
      <c r="B325" s="27"/>
      <c r="C325" s="28" t="s">
        <v>550</v>
      </c>
      <c r="D325" s="28"/>
      <c r="E325" s="28"/>
      <c r="F325" s="28"/>
      <c r="G325" s="28"/>
    </row>
    <row r="326" spans="1:7" ht="20.100000000000001" customHeight="1" x14ac:dyDescent="0.15"/>
    <row r="327" spans="1:7" ht="24.95" customHeight="1" x14ac:dyDescent="0.15">
      <c r="A327" s="16" t="s">
        <v>821</v>
      </c>
      <c r="B327" s="16"/>
      <c r="C327" s="16"/>
      <c r="D327" s="16"/>
      <c r="E327" s="16"/>
      <c r="F327" s="16"/>
      <c r="G327" s="16"/>
    </row>
    <row r="328" spans="1:7" ht="20.100000000000001" customHeight="1" x14ac:dyDescent="0.15"/>
    <row r="329" spans="1:7" ht="50.1" customHeight="1" x14ac:dyDescent="0.15">
      <c r="A329" s="1" t="s">
        <v>414</v>
      </c>
      <c r="B329" s="18" t="s">
        <v>671</v>
      </c>
      <c r="C329" s="18"/>
      <c r="D329" s="1" t="s">
        <v>761</v>
      </c>
      <c r="E329" s="1" t="s">
        <v>762</v>
      </c>
      <c r="F329" s="1" t="s">
        <v>763</v>
      </c>
      <c r="G329" s="1" t="s">
        <v>764</v>
      </c>
    </row>
    <row r="330" spans="1:7" ht="20.100000000000001" customHeight="1" x14ac:dyDescent="0.15">
      <c r="A330" s="1">
        <v>1</v>
      </c>
      <c r="B330" s="18">
        <v>2</v>
      </c>
      <c r="C330" s="18"/>
      <c r="D330" s="1">
        <v>3</v>
      </c>
      <c r="E330" s="1">
        <v>4</v>
      </c>
      <c r="F330" s="1">
        <v>5</v>
      </c>
      <c r="G330" s="1">
        <v>6</v>
      </c>
    </row>
    <row r="331" spans="1:7" ht="39.950000000000003" customHeight="1" x14ac:dyDescent="0.15">
      <c r="A331" s="1" t="s">
        <v>947</v>
      </c>
      <c r="B331" s="30" t="s">
        <v>1008</v>
      </c>
      <c r="C331" s="30"/>
      <c r="D331" s="1" t="s">
        <v>480</v>
      </c>
      <c r="E331" s="3">
        <v>10</v>
      </c>
      <c r="F331" s="3">
        <v>3599</v>
      </c>
      <c r="G331" s="3">
        <v>35990</v>
      </c>
    </row>
    <row r="332" spans="1:7" ht="39.950000000000003" customHeight="1" x14ac:dyDescent="0.15">
      <c r="A332" s="1" t="s">
        <v>947</v>
      </c>
      <c r="B332" s="30" t="s">
        <v>1008</v>
      </c>
      <c r="C332" s="30"/>
      <c r="D332" s="1" t="s">
        <v>480</v>
      </c>
      <c r="E332" s="3">
        <v>6</v>
      </c>
      <c r="F332" s="3">
        <v>2399</v>
      </c>
      <c r="G332" s="3">
        <v>14394</v>
      </c>
    </row>
    <row r="333" spans="1:7" ht="39.950000000000003" customHeight="1" x14ac:dyDescent="0.15">
      <c r="A333" s="1" t="s">
        <v>1009</v>
      </c>
      <c r="B333" s="30" t="s">
        <v>1010</v>
      </c>
      <c r="C333" s="30"/>
      <c r="D333" s="1" t="s">
        <v>480</v>
      </c>
      <c r="E333" s="3">
        <v>10</v>
      </c>
      <c r="F333" s="3">
        <v>200</v>
      </c>
      <c r="G333" s="3">
        <v>2000</v>
      </c>
    </row>
    <row r="334" spans="1:7" ht="39.950000000000003" customHeight="1" x14ac:dyDescent="0.15">
      <c r="A334" s="1" t="s">
        <v>1009</v>
      </c>
      <c r="B334" s="30" t="s">
        <v>1011</v>
      </c>
      <c r="C334" s="30"/>
      <c r="D334" s="1" t="s">
        <v>480</v>
      </c>
      <c r="E334" s="3">
        <v>10</v>
      </c>
      <c r="F334" s="3">
        <v>5000</v>
      </c>
      <c r="G334" s="3">
        <v>50000</v>
      </c>
    </row>
    <row r="335" spans="1:7" ht="39.950000000000003" customHeight="1" x14ac:dyDescent="0.15">
      <c r="A335" s="1" t="s">
        <v>1009</v>
      </c>
      <c r="B335" s="30" t="s">
        <v>1012</v>
      </c>
      <c r="C335" s="30"/>
      <c r="D335" s="1" t="s">
        <v>480</v>
      </c>
      <c r="E335" s="3">
        <v>27</v>
      </c>
      <c r="F335" s="3">
        <v>3000</v>
      </c>
      <c r="G335" s="3">
        <v>81000</v>
      </c>
    </row>
    <row r="336" spans="1:7" ht="60" customHeight="1" x14ac:dyDescent="0.15">
      <c r="A336" s="1" t="s">
        <v>1009</v>
      </c>
      <c r="B336" s="30" t="s">
        <v>1013</v>
      </c>
      <c r="C336" s="30"/>
      <c r="D336" s="1" t="s">
        <v>480</v>
      </c>
      <c r="E336" s="3">
        <v>10</v>
      </c>
      <c r="F336" s="3">
        <v>750</v>
      </c>
      <c r="G336" s="3">
        <v>7500</v>
      </c>
    </row>
    <row r="337" spans="1:7" ht="39.950000000000003" customHeight="1" x14ac:dyDescent="0.15">
      <c r="A337" s="1" t="s">
        <v>1009</v>
      </c>
      <c r="B337" s="30" t="s">
        <v>1014</v>
      </c>
      <c r="C337" s="30"/>
      <c r="D337" s="1" t="s">
        <v>480</v>
      </c>
      <c r="E337" s="3">
        <v>10</v>
      </c>
      <c r="F337" s="3">
        <v>911.6</v>
      </c>
      <c r="G337" s="3">
        <v>9116</v>
      </c>
    </row>
    <row r="338" spans="1:7" ht="24.95" customHeight="1" x14ac:dyDescent="0.15">
      <c r="A338" s="29" t="s">
        <v>549</v>
      </c>
      <c r="B338" s="29"/>
      <c r="C338" s="29"/>
      <c r="D338" s="29"/>
      <c r="E338" s="29"/>
      <c r="F338" s="29"/>
      <c r="G338" s="11">
        <f>SUM(G331:G337)</f>
        <v>200000</v>
      </c>
    </row>
    <row r="339" spans="1:7" ht="24.95" customHeight="1" x14ac:dyDescent="0.15"/>
    <row r="340" spans="1:7" ht="20.100000000000001" customHeight="1" x14ac:dyDescent="0.15">
      <c r="A340" s="27" t="s">
        <v>508</v>
      </c>
      <c r="B340" s="27"/>
      <c r="C340" s="28" t="s">
        <v>316</v>
      </c>
      <c r="D340" s="28"/>
      <c r="E340" s="28"/>
      <c r="F340" s="28"/>
      <c r="G340" s="28"/>
    </row>
    <row r="341" spans="1:7" ht="20.100000000000001" customHeight="1" x14ac:dyDescent="0.15">
      <c r="A341" s="27" t="s">
        <v>509</v>
      </c>
      <c r="B341" s="27"/>
      <c r="C341" s="28" t="s">
        <v>550</v>
      </c>
      <c r="D341" s="28"/>
      <c r="E341" s="28"/>
      <c r="F341" s="28"/>
      <c r="G341" s="28"/>
    </row>
    <row r="342" spans="1:7" ht="20.100000000000001" customHeight="1" x14ac:dyDescent="0.15"/>
    <row r="343" spans="1:7" ht="24.95" customHeight="1" x14ac:dyDescent="0.15">
      <c r="A343" s="16" t="s">
        <v>824</v>
      </c>
      <c r="B343" s="16"/>
      <c r="C343" s="16"/>
      <c r="D343" s="16"/>
      <c r="E343" s="16"/>
      <c r="F343" s="16"/>
      <c r="G343" s="16"/>
    </row>
    <row r="344" spans="1:7" ht="20.100000000000001" customHeight="1" x14ac:dyDescent="0.15"/>
    <row r="345" spans="1:7" ht="50.1" customHeight="1" x14ac:dyDescent="0.15">
      <c r="A345" s="1" t="s">
        <v>414</v>
      </c>
      <c r="B345" s="18" t="s">
        <v>671</v>
      </c>
      <c r="C345" s="18"/>
      <c r="D345" s="1" t="s">
        <v>761</v>
      </c>
      <c r="E345" s="1" t="s">
        <v>762</v>
      </c>
      <c r="F345" s="1" t="s">
        <v>763</v>
      </c>
      <c r="G345" s="1" t="s">
        <v>764</v>
      </c>
    </row>
    <row r="346" spans="1:7" ht="20.100000000000001" customHeight="1" x14ac:dyDescent="0.15">
      <c r="A346" s="1">
        <v>1</v>
      </c>
      <c r="B346" s="18">
        <v>2</v>
      </c>
      <c r="C346" s="18"/>
      <c r="D346" s="1">
        <v>3</v>
      </c>
      <c r="E346" s="1">
        <v>4</v>
      </c>
      <c r="F346" s="1">
        <v>5</v>
      </c>
      <c r="G346" s="1">
        <v>6</v>
      </c>
    </row>
    <row r="347" spans="1:7" ht="60" customHeight="1" x14ac:dyDescent="0.15">
      <c r="A347" s="1" t="s">
        <v>684</v>
      </c>
      <c r="B347" s="30" t="s">
        <v>1015</v>
      </c>
      <c r="C347" s="30"/>
      <c r="D347" s="1" t="s">
        <v>480</v>
      </c>
      <c r="E347" s="3">
        <v>325</v>
      </c>
      <c r="F347" s="3">
        <v>163.87</v>
      </c>
      <c r="G347" s="3">
        <v>53257.75</v>
      </c>
    </row>
    <row r="348" spans="1:7" ht="60" customHeight="1" x14ac:dyDescent="0.15">
      <c r="A348" s="1" t="s">
        <v>684</v>
      </c>
      <c r="B348" s="30" t="s">
        <v>826</v>
      </c>
      <c r="C348" s="30"/>
      <c r="D348" s="1" t="s">
        <v>480</v>
      </c>
      <c r="E348" s="3">
        <v>70</v>
      </c>
      <c r="F348" s="3">
        <v>233</v>
      </c>
      <c r="G348" s="3">
        <v>16310</v>
      </c>
    </row>
    <row r="349" spans="1:7" ht="39.950000000000003" customHeight="1" x14ac:dyDescent="0.15">
      <c r="A349" s="1" t="s">
        <v>828</v>
      </c>
      <c r="B349" s="30" t="s">
        <v>829</v>
      </c>
      <c r="C349" s="30"/>
      <c r="D349" s="1" t="s">
        <v>480</v>
      </c>
      <c r="E349" s="3">
        <v>500</v>
      </c>
      <c r="F349" s="3">
        <v>51.13</v>
      </c>
      <c r="G349" s="3">
        <v>25565</v>
      </c>
    </row>
    <row r="350" spans="1:7" ht="39.950000000000003" customHeight="1" x14ac:dyDescent="0.15">
      <c r="A350" s="1" t="s">
        <v>828</v>
      </c>
      <c r="B350" s="30" t="s">
        <v>1016</v>
      </c>
      <c r="C350" s="30"/>
      <c r="D350" s="1" t="s">
        <v>480</v>
      </c>
      <c r="E350" s="3">
        <v>250</v>
      </c>
      <c r="F350" s="3">
        <v>104.63</v>
      </c>
      <c r="G350" s="3">
        <v>26157.5</v>
      </c>
    </row>
    <row r="351" spans="1:7" ht="39.950000000000003" customHeight="1" x14ac:dyDescent="0.15">
      <c r="A351" s="1" t="s">
        <v>947</v>
      </c>
      <c r="B351" s="30" t="s">
        <v>1017</v>
      </c>
      <c r="C351" s="30"/>
      <c r="D351" s="1" t="s">
        <v>480</v>
      </c>
      <c r="E351" s="3">
        <v>12</v>
      </c>
      <c r="F351" s="3">
        <v>900</v>
      </c>
      <c r="G351" s="3">
        <v>10800</v>
      </c>
    </row>
    <row r="352" spans="1:7" ht="60" customHeight="1" x14ac:dyDescent="0.15">
      <c r="A352" s="1" t="s">
        <v>1018</v>
      </c>
      <c r="B352" s="30" t="s">
        <v>1019</v>
      </c>
      <c r="C352" s="30"/>
      <c r="D352" s="1" t="s">
        <v>480</v>
      </c>
      <c r="E352" s="3">
        <v>500</v>
      </c>
      <c r="F352" s="3">
        <v>14</v>
      </c>
      <c r="G352" s="3">
        <v>7000</v>
      </c>
    </row>
    <row r="353" spans="1:7" ht="39.950000000000003" customHeight="1" x14ac:dyDescent="0.15">
      <c r="A353" s="1" t="s">
        <v>1020</v>
      </c>
      <c r="B353" s="30" t="s">
        <v>1021</v>
      </c>
      <c r="C353" s="30"/>
      <c r="D353" s="1" t="s">
        <v>480</v>
      </c>
      <c r="E353" s="3">
        <v>125</v>
      </c>
      <c r="F353" s="3">
        <v>400</v>
      </c>
      <c r="G353" s="3">
        <v>50000</v>
      </c>
    </row>
    <row r="354" spans="1:7" ht="60" customHeight="1" x14ac:dyDescent="0.15">
      <c r="A354" s="1" t="s">
        <v>1022</v>
      </c>
      <c r="B354" s="30" t="s">
        <v>1023</v>
      </c>
      <c r="C354" s="30"/>
      <c r="D354" s="1" t="s">
        <v>480</v>
      </c>
      <c r="E354" s="3">
        <v>2</v>
      </c>
      <c r="F354" s="3">
        <v>1207.7550000000001</v>
      </c>
      <c r="G354" s="3">
        <v>2415.5100000000002</v>
      </c>
    </row>
    <row r="355" spans="1:7" ht="60" customHeight="1" x14ac:dyDescent="0.15">
      <c r="A355" s="1" t="s">
        <v>1022</v>
      </c>
      <c r="B355" s="30" t="s">
        <v>1024</v>
      </c>
      <c r="C355" s="30"/>
      <c r="D355" s="1" t="s">
        <v>480</v>
      </c>
      <c r="E355" s="3">
        <v>20</v>
      </c>
      <c r="F355" s="3">
        <v>946</v>
      </c>
      <c r="G355" s="3">
        <v>18920</v>
      </c>
    </row>
    <row r="356" spans="1:7" ht="60" customHeight="1" x14ac:dyDescent="0.15">
      <c r="A356" s="1" t="s">
        <v>1022</v>
      </c>
      <c r="B356" s="30" t="s">
        <v>1025</v>
      </c>
      <c r="C356" s="30"/>
      <c r="D356" s="1" t="s">
        <v>480</v>
      </c>
      <c r="E356" s="3">
        <v>450</v>
      </c>
      <c r="F356" s="3">
        <v>116.44</v>
      </c>
      <c r="G356" s="3">
        <v>52398</v>
      </c>
    </row>
    <row r="357" spans="1:7" ht="60" customHeight="1" x14ac:dyDescent="0.15">
      <c r="A357" s="1" t="s">
        <v>1022</v>
      </c>
      <c r="B357" s="30" t="s">
        <v>1026</v>
      </c>
      <c r="C357" s="30"/>
      <c r="D357" s="1" t="s">
        <v>480</v>
      </c>
      <c r="E357" s="3">
        <v>50</v>
      </c>
      <c r="F357" s="3">
        <v>192.33</v>
      </c>
      <c r="G357" s="3">
        <v>9616.5</v>
      </c>
    </row>
    <row r="358" spans="1:7" ht="60" customHeight="1" x14ac:dyDescent="0.15">
      <c r="A358" s="1" t="s">
        <v>1022</v>
      </c>
      <c r="B358" s="30" t="s">
        <v>1027</v>
      </c>
      <c r="C358" s="30"/>
      <c r="D358" s="1" t="s">
        <v>480</v>
      </c>
      <c r="E358" s="3">
        <v>700</v>
      </c>
      <c r="F358" s="3">
        <v>33.74</v>
      </c>
      <c r="G358" s="3">
        <v>23618</v>
      </c>
    </row>
    <row r="359" spans="1:7" ht="60" customHeight="1" x14ac:dyDescent="0.15">
      <c r="A359" s="1" t="s">
        <v>1022</v>
      </c>
      <c r="B359" s="30" t="s">
        <v>1028</v>
      </c>
      <c r="C359" s="30"/>
      <c r="D359" s="1" t="s">
        <v>480</v>
      </c>
      <c r="E359" s="3">
        <v>100</v>
      </c>
      <c r="F359" s="3">
        <v>121.17</v>
      </c>
      <c r="G359" s="3">
        <v>12117</v>
      </c>
    </row>
    <row r="360" spans="1:7" ht="60" customHeight="1" x14ac:dyDescent="0.15">
      <c r="A360" s="1" t="s">
        <v>1029</v>
      </c>
      <c r="B360" s="30" t="s">
        <v>1030</v>
      </c>
      <c r="C360" s="30"/>
      <c r="D360" s="1" t="s">
        <v>480</v>
      </c>
      <c r="E360" s="3">
        <v>100</v>
      </c>
      <c r="F360" s="3">
        <v>1495</v>
      </c>
      <c r="G360" s="3">
        <v>149500</v>
      </c>
    </row>
    <row r="361" spans="1:7" ht="60" customHeight="1" x14ac:dyDescent="0.15">
      <c r="A361" s="1" t="s">
        <v>1029</v>
      </c>
      <c r="B361" s="30" t="s">
        <v>1031</v>
      </c>
      <c r="C361" s="30"/>
      <c r="D361" s="1" t="s">
        <v>480</v>
      </c>
      <c r="E361" s="3">
        <v>5</v>
      </c>
      <c r="F361" s="3">
        <v>313</v>
      </c>
      <c r="G361" s="3">
        <v>1565</v>
      </c>
    </row>
    <row r="362" spans="1:7" ht="60" customHeight="1" x14ac:dyDescent="0.15">
      <c r="A362" s="1" t="s">
        <v>1029</v>
      </c>
      <c r="B362" s="30" t="s">
        <v>1032</v>
      </c>
      <c r="C362" s="30"/>
      <c r="D362" s="1" t="s">
        <v>480</v>
      </c>
      <c r="E362" s="3">
        <v>30</v>
      </c>
      <c r="F362" s="3">
        <v>2500</v>
      </c>
      <c r="G362" s="3">
        <v>75000</v>
      </c>
    </row>
    <row r="363" spans="1:7" ht="60" customHeight="1" x14ac:dyDescent="0.15">
      <c r="A363" s="1" t="s">
        <v>1029</v>
      </c>
      <c r="B363" s="30" t="s">
        <v>1033</v>
      </c>
      <c r="C363" s="30"/>
      <c r="D363" s="1" t="s">
        <v>480</v>
      </c>
      <c r="E363" s="3">
        <v>35</v>
      </c>
      <c r="F363" s="3">
        <v>2000</v>
      </c>
      <c r="G363" s="3">
        <v>70000</v>
      </c>
    </row>
    <row r="364" spans="1:7" ht="60" customHeight="1" x14ac:dyDescent="0.15">
      <c r="A364" s="1" t="s">
        <v>1029</v>
      </c>
      <c r="B364" s="30" t="s">
        <v>1034</v>
      </c>
      <c r="C364" s="30"/>
      <c r="D364" s="1" t="s">
        <v>480</v>
      </c>
      <c r="E364" s="3">
        <v>50</v>
      </c>
      <c r="F364" s="3">
        <v>300</v>
      </c>
      <c r="G364" s="3">
        <v>15000</v>
      </c>
    </row>
    <row r="365" spans="1:7" ht="60" customHeight="1" x14ac:dyDescent="0.15">
      <c r="A365" s="1" t="s">
        <v>1029</v>
      </c>
      <c r="B365" s="30" t="s">
        <v>1035</v>
      </c>
      <c r="C365" s="30"/>
      <c r="D365" s="1" t="s">
        <v>480</v>
      </c>
      <c r="E365" s="3">
        <v>100</v>
      </c>
      <c r="F365" s="3">
        <v>100</v>
      </c>
      <c r="G365" s="3">
        <v>10000</v>
      </c>
    </row>
    <row r="366" spans="1:7" ht="60" customHeight="1" x14ac:dyDescent="0.15">
      <c r="A366" s="1" t="s">
        <v>1029</v>
      </c>
      <c r="B366" s="30" t="s">
        <v>1036</v>
      </c>
      <c r="C366" s="30"/>
      <c r="D366" s="1" t="s">
        <v>480</v>
      </c>
      <c r="E366" s="3">
        <v>75</v>
      </c>
      <c r="F366" s="3">
        <v>509</v>
      </c>
      <c r="G366" s="3">
        <v>38175</v>
      </c>
    </row>
    <row r="367" spans="1:7" ht="60" customHeight="1" x14ac:dyDescent="0.15">
      <c r="A367" s="1" t="s">
        <v>1029</v>
      </c>
      <c r="B367" s="30" t="s">
        <v>1037</v>
      </c>
      <c r="C367" s="30"/>
      <c r="D367" s="1" t="s">
        <v>480</v>
      </c>
      <c r="E367" s="3">
        <v>50</v>
      </c>
      <c r="F367" s="3">
        <v>1000</v>
      </c>
      <c r="G367" s="3">
        <v>50000</v>
      </c>
    </row>
    <row r="368" spans="1:7" ht="60" customHeight="1" x14ac:dyDescent="0.15">
      <c r="A368" s="1" t="s">
        <v>1029</v>
      </c>
      <c r="B368" s="30" t="s">
        <v>1038</v>
      </c>
      <c r="C368" s="30"/>
      <c r="D368" s="1" t="s">
        <v>480</v>
      </c>
      <c r="E368" s="3">
        <v>10</v>
      </c>
      <c r="F368" s="3">
        <v>1600</v>
      </c>
      <c r="G368" s="3">
        <v>16000</v>
      </c>
    </row>
    <row r="369" spans="1:7" ht="60" customHeight="1" x14ac:dyDescent="0.15">
      <c r="A369" s="1" t="s">
        <v>1029</v>
      </c>
      <c r="B369" s="30" t="s">
        <v>1039</v>
      </c>
      <c r="C369" s="30"/>
      <c r="D369" s="1" t="s">
        <v>480</v>
      </c>
      <c r="E369" s="3">
        <v>25</v>
      </c>
      <c r="F369" s="3">
        <v>350</v>
      </c>
      <c r="G369" s="3">
        <v>8750</v>
      </c>
    </row>
    <row r="370" spans="1:7" ht="60" customHeight="1" x14ac:dyDescent="0.15">
      <c r="A370" s="1" t="s">
        <v>1029</v>
      </c>
      <c r="B370" s="30" t="s">
        <v>1040</v>
      </c>
      <c r="C370" s="30"/>
      <c r="D370" s="1" t="s">
        <v>480</v>
      </c>
      <c r="E370" s="3">
        <v>10</v>
      </c>
      <c r="F370" s="3">
        <v>656</v>
      </c>
      <c r="G370" s="3">
        <v>6560</v>
      </c>
    </row>
    <row r="371" spans="1:7" ht="60" customHeight="1" x14ac:dyDescent="0.15">
      <c r="A371" s="1" t="s">
        <v>1029</v>
      </c>
      <c r="B371" s="30" t="s">
        <v>1041</v>
      </c>
      <c r="C371" s="30"/>
      <c r="D371" s="1" t="s">
        <v>480</v>
      </c>
      <c r="E371" s="3">
        <v>10</v>
      </c>
      <c r="F371" s="3">
        <v>200</v>
      </c>
      <c r="G371" s="3">
        <v>2000</v>
      </c>
    </row>
    <row r="372" spans="1:7" ht="60" customHeight="1" x14ac:dyDescent="0.15">
      <c r="A372" s="1" t="s">
        <v>1029</v>
      </c>
      <c r="B372" s="30" t="s">
        <v>1042</v>
      </c>
      <c r="C372" s="30"/>
      <c r="D372" s="1" t="s">
        <v>480</v>
      </c>
      <c r="E372" s="3">
        <v>10</v>
      </c>
      <c r="F372" s="3">
        <v>500</v>
      </c>
      <c r="G372" s="3">
        <v>5000</v>
      </c>
    </row>
    <row r="373" spans="1:7" ht="60" customHeight="1" x14ac:dyDescent="0.15">
      <c r="A373" s="1" t="s">
        <v>1029</v>
      </c>
      <c r="B373" s="30" t="s">
        <v>1043</v>
      </c>
      <c r="C373" s="30"/>
      <c r="D373" s="1" t="s">
        <v>480</v>
      </c>
      <c r="E373" s="3">
        <v>5</v>
      </c>
      <c r="F373" s="3">
        <v>490</v>
      </c>
      <c r="G373" s="3">
        <v>2450</v>
      </c>
    </row>
    <row r="374" spans="1:7" ht="60" customHeight="1" x14ac:dyDescent="0.15">
      <c r="A374" s="1" t="s">
        <v>1044</v>
      </c>
      <c r="B374" s="30" t="s">
        <v>1045</v>
      </c>
      <c r="C374" s="30"/>
      <c r="D374" s="1" t="s">
        <v>480</v>
      </c>
      <c r="E374" s="3">
        <v>62</v>
      </c>
      <c r="F374" s="3">
        <v>2500</v>
      </c>
      <c r="G374" s="3">
        <v>155000</v>
      </c>
    </row>
    <row r="375" spans="1:7" ht="39.950000000000003" customHeight="1" x14ac:dyDescent="0.15">
      <c r="A375" s="1" t="s">
        <v>1044</v>
      </c>
      <c r="B375" s="30" t="s">
        <v>1046</v>
      </c>
      <c r="C375" s="30"/>
      <c r="D375" s="1" t="s">
        <v>480</v>
      </c>
      <c r="E375" s="3">
        <v>50</v>
      </c>
      <c r="F375" s="3">
        <v>1500</v>
      </c>
      <c r="G375" s="3">
        <v>75000</v>
      </c>
    </row>
    <row r="376" spans="1:7" ht="60" customHeight="1" x14ac:dyDescent="0.15">
      <c r="A376" s="1" t="s">
        <v>1044</v>
      </c>
      <c r="B376" s="30" t="s">
        <v>1047</v>
      </c>
      <c r="C376" s="30"/>
      <c r="D376" s="1" t="s">
        <v>480</v>
      </c>
      <c r="E376" s="3">
        <v>2</v>
      </c>
      <c r="F376" s="3">
        <v>25000</v>
      </c>
      <c r="G376" s="3">
        <v>50000</v>
      </c>
    </row>
    <row r="377" spans="1:7" ht="60" customHeight="1" x14ac:dyDescent="0.15">
      <c r="A377" s="1" t="s">
        <v>1044</v>
      </c>
      <c r="B377" s="30" t="s">
        <v>1048</v>
      </c>
      <c r="C377" s="30"/>
      <c r="D377" s="1" t="s">
        <v>480</v>
      </c>
      <c r="E377" s="3">
        <v>10</v>
      </c>
      <c r="F377" s="3">
        <v>12000</v>
      </c>
      <c r="G377" s="3">
        <v>120000</v>
      </c>
    </row>
    <row r="378" spans="1:7" ht="60" customHeight="1" x14ac:dyDescent="0.15">
      <c r="A378" s="1" t="s">
        <v>1049</v>
      </c>
      <c r="B378" s="30" t="s">
        <v>1050</v>
      </c>
      <c r="C378" s="30"/>
      <c r="D378" s="1" t="s">
        <v>480</v>
      </c>
      <c r="E378" s="3">
        <v>400</v>
      </c>
      <c r="F378" s="3">
        <v>200</v>
      </c>
      <c r="G378" s="3">
        <v>80000</v>
      </c>
    </row>
    <row r="379" spans="1:7" ht="60" customHeight="1" x14ac:dyDescent="0.15">
      <c r="A379" s="1" t="s">
        <v>1049</v>
      </c>
      <c r="B379" s="30" t="s">
        <v>1051</v>
      </c>
      <c r="C379" s="30"/>
      <c r="D379" s="1" t="s">
        <v>480</v>
      </c>
      <c r="E379" s="3">
        <v>50</v>
      </c>
      <c r="F379" s="3">
        <v>400</v>
      </c>
      <c r="G379" s="3">
        <v>20000</v>
      </c>
    </row>
    <row r="380" spans="1:7" ht="60" customHeight="1" x14ac:dyDescent="0.15">
      <c r="A380" s="1" t="s">
        <v>1052</v>
      </c>
      <c r="B380" s="30" t="s">
        <v>1053</v>
      </c>
      <c r="C380" s="30"/>
      <c r="D380" s="1" t="s">
        <v>480</v>
      </c>
      <c r="E380" s="3">
        <v>5</v>
      </c>
      <c r="F380" s="3">
        <v>220</v>
      </c>
      <c r="G380" s="3">
        <v>1100</v>
      </c>
    </row>
    <row r="381" spans="1:7" ht="60" customHeight="1" x14ac:dyDescent="0.15">
      <c r="A381" s="1" t="s">
        <v>1052</v>
      </c>
      <c r="B381" s="30" t="s">
        <v>1054</v>
      </c>
      <c r="C381" s="30"/>
      <c r="D381" s="1" t="s">
        <v>480</v>
      </c>
      <c r="E381" s="3">
        <v>50</v>
      </c>
      <c r="F381" s="3">
        <v>100</v>
      </c>
      <c r="G381" s="3">
        <v>5000</v>
      </c>
    </row>
    <row r="382" spans="1:7" ht="60" customHeight="1" x14ac:dyDescent="0.15">
      <c r="A382" s="1" t="s">
        <v>1052</v>
      </c>
      <c r="B382" s="30" t="s">
        <v>1055</v>
      </c>
      <c r="C382" s="30"/>
      <c r="D382" s="1" t="s">
        <v>480</v>
      </c>
      <c r="E382" s="3">
        <v>5</v>
      </c>
      <c r="F382" s="3">
        <v>150</v>
      </c>
      <c r="G382" s="3">
        <v>750</v>
      </c>
    </row>
    <row r="383" spans="1:7" ht="60" customHeight="1" x14ac:dyDescent="0.15">
      <c r="A383" s="1" t="s">
        <v>1052</v>
      </c>
      <c r="B383" s="30" t="s">
        <v>1056</v>
      </c>
      <c r="C383" s="30"/>
      <c r="D383" s="1" t="s">
        <v>480</v>
      </c>
      <c r="E383" s="3">
        <v>16</v>
      </c>
      <c r="F383" s="3">
        <v>90</v>
      </c>
      <c r="G383" s="3">
        <v>1440</v>
      </c>
    </row>
    <row r="384" spans="1:7" ht="60" customHeight="1" x14ac:dyDescent="0.15">
      <c r="A384" s="1" t="s">
        <v>1052</v>
      </c>
      <c r="B384" s="30" t="s">
        <v>1057</v>
      </c>
      <c r="C384" s="30"/>
      <c r="D384" s="1" t="s">
        <v>480</v>
      </c>
      <c r="E384" s="3">
        <v>15</v>
      </c>
      <c r="F384" s="3">
        <v>207.79259999999999</v>
      </c>
      <c r="G384" s="3">
        <v>3116.89</v>
      </c>
    </row>
    <row r="385" spans="1:7" ht="60" customHeight="1" x14ac:dyDescent="0.15">
      <c r="A385" s="1" t="s">
        <v>1052</v>
      </c>
      <c r="B385" s="30" t="s">
        <v>1058</v>
      </c>
      <c r="C385" s="30"/>
      <c r="D385" s="1" t="s">
        <v>480</v>
      </c>
      <c r="E385" s="3">
        <v>9</v>
      </c>
      <c r="F385" s="3">
        <v>148</v>
      </c>
      <c r="G385" s="3">
        <v>1332</v>
      </c>
    </row>
    <row r="386" spans="1:7" ht="60" customHeight="1" x14ac:dyDescent="0.15">
      <c r="A386" s="1" t="s">
        <v>1052</v>
      </c>
      <c r="B386" s="30" t="s">
        <v>1059</v>
      </c>
      <c r="C386" s="30"/>
      <c r="D386" s="1" t="s">
        <v>480</v>
      </c>
      <c r="E386" s="3">
        <v>2</v>
      </c>
      <c r="F386" s="3">
        <v>400</v>
      </c>
      <c r="G386" s="3">
        <v>800</v>
      </c>
    </row>
    <row r="387" spans="1:7" ht="60" customHeight="1" x14ac:dyDescent="0.15">
      <c r="A387" s="1" t="s">
        <v>1052</v>
      </c>
      <c r="B387" s="30" t="s">
        <v>1060</v>
      </c>
      <c r="C387" s="30"/>
      <c r="D387" s="1" t="s">
        <v>480</v>
      </c>
      <c r="E387" s="3">
        <v>5</v>
      </c>
      <c r="F387" s="3">
        <v>100</v>
      </c>
      <c r="G387" s="3">
        <v>500</v>
      </c>
    </row>
    <row r="388" spans="1:7" ht="60" customHeight="1" x14ac:dyDescent="0.15">
      <c r="A388" s="1" t="s">
        <v>1052</v>
      </c>
      <c r="B388" s="30" t="s">
        <v>1061</v>
      </c>
      <c r="C388" s="30"/>
      <c r="D388" s="1" t="s">
        <v>480</v>
      </c>
      <c r="E388" s="3">
        <v>10</v>
      </c>
      <c r="F388" s="3">
        <v>220</v>
      </c>
      <c r="G388" s="3">
        <v>2200</v>
      </c>
    </row>
    <row r="389" spans="1:7" ht="60" customHeight="1" x14ac:dyDescent="0.15">
      <c r="A389" s="1" t="s">
        <v>1062</v>
      </c>
      <c r="B389" s="30" t="s">
        <v>1063</v>
      </c>
      <c r="C389" s="30"/>
      <c r="D389" s="1" t="s">
        <v>480</v>
      </c>
      <c r="E389" s="3">
        <v>1</v>
      </c>
      <c r="F389" s="3">
        <v>3000</v>
      </c>
      <c r="G389" s="3">
        <v>3000</v>
      </c>
    </row>
    <row r="390" spans="1:7" ht="60" customHeight="1" x14ac:dyDescent="0.15">
      <c r="A390" s="1" t="s">
        <v>1062</v>
      </c>
      <c r="B390" s="30" t="s">
        <v>1064</v>
      </c>
      <c r="C390" s="30"/>
      <c r="D390" s="1" t="s">
        <v>480</v>
      </c>
      <c r="E390" s="3">
        <v>2</v>
      </c>
      <c r="F390" s="3">
        <v>2000</v>
      </c>
      <c r="G390" s="3">
        <v>4000</v>
      </c>
    </row>
    <row r="391" spans="1:7" ht="60" customHeight="1" x14ac:dyDescent="0.15">
      <c r="A391" s="1" t="s">
        <v>1062</v>
      </c>
      <c r="B391" s="30" t="s">
        <v>1065</v>
      </c>
      <c r="C391" s="30"/>
      <c r="D391" s="1" t="s">
        <v>480</v>
      </c>
      <c r="E391" s="3">
        <v>1</v>
      </c>
      <c r="F391" s="3">
        <v>8000</v>
      </c>
      <c r="G391" s="3">
        <v>8000</v>
      </c>
    </row>
    <row r="392" spans="1:7" ht="60" customHeight="1" x14ac:dyDescent="0.15">
      <c r="A392" s="1" t="s">
        <v>1062</v>
      </c>
      <c r="B392" s="30" t="s">
        <v>1066</v>
      </c>
      <c r="C392" s="30"/>
      <c r="D392" s="1" t="s">
        <v>480</v>
      </c>
      <c r="E392" s="3">
        <v>1</v>
      </c>
      <c r="F392" s="3">
        <v>15000</v>
      </c>
      <c r="G392" s="3">
        <v>15000</v>
      </c>
    </row>
    <row r="393" spans="1:7" ht="60" customHeight="1" x14ac:dyDescent="0.15">
      <c r="A393" s="1" t="s">
        <v>1062</v>
      </c>
      <c r="B393" s="30" t="s">
        <v>1067</v>
      </c>
      <c r="C393" s="30"/>
      <c r="D393" s="1" t="s">
        <v>480</v>
      </c>
      <c r="E393" s="3">
        <v>8</v>
      </c>
      <c r="F393" s="3">
        <v>500</v>
      </c>
      <c r="G393" s="3">
        <v>4000</v>
      </c>
    </row>
    <row r="394" spans="1:7" ht="60" customHeight="1" x14ac:dyDescent="0.15">
      <c r="A394" s="1" t="s">
        <v>1062</v>
      </c>
      <c r="B394" s="30" t="s">
        <v>1068</v>
      </c>
      <c r="C394" s="30"/>
      <c r="D394" s="1" t="s">
        <v>480</v>
      </c>
      <c r="E394" s="3">
        <v>10</v>
      </c>
      <c r="F394" s="3">
        <v>1000</v>
      </c>
      <c r="G394" s="3">
        <v>10000</v>
      </c>
    </row>
    <row r="395" spans="1:7" ht="60" customHeight="1" x14ac:dyDescent="0.15">
      <c r="A395" s="1" t="s">
        <v>1062</v>
      </c>
      <c r="B395" s="30" t="s">
        <v>1069</v>
      </c>
      <c r="C395" s="30"/>
      <c r="D395" s="1" t="s">
        <v>480</v>
      </c>
      <c r="E395" s="3">
        <v>4</v>
      </c>
      <c r="F395" s="3">
        <v>1000</v>
      </c>
      <c r="G395" s="3">
        <v>4000</v>
      </c>
    </row>
    <row r="396" spans="1:7" ht="60" customHeight="1" x14ac:dyDescent="0.15">
      <c r="A396" s="1" t="s">
        <v>1062</v>
      </c>
      <c r="B396" s="30" t="s">
        <v>1070</v>
      </c>
      <c r="C396" s="30"/>
      <c r="D396" s="1" t="s">
        <v>480</v>
      </c>
      <c r="E396" s="3">
        <v>4</v>
      </c>
      <c r="F396" s="3">
        <v>4000</v>
      </c>
      <c r="G396" s="3">
        <v>16000</v>
      </c>
    </row>
    <row r="397" spans="1:7" ht="60" customHeight="1" x14ac:dyDescent="0.15">
      <c r="A397" s="1" t="s">
        <v>1062</v>
      </c>
      <c r="B397" s="30" t="s">
        <v>1071</v>
      </c>
      <c r="C397" s="30"/>
      <c r="D397" s="1" t="s">
        <v>480</v>
      </c>
      <c r="E397" s="3">
        <v>4</v>
      </c>
      <c r="F397" s="3">
        <v>2000</v>
      </c>
      <c r="G397" s="3">
        <v>8000</v>
      </c>
    </row>
    <row r="398" spans="1:7" ht="60" customHeight="1" x14ac:dyDescent="0.15">
      <c r="A398" s="1" t="s">
        <v>1062</v>
      </c>
      <c r="B398" s="30" t="s">
        <v>1072</v>
      </c>
      <c r="C398" s="30"/>
      <c r="D398" s="1" t="s">
        <v>480</v>
      </c>
      <c r="E398" s="3">
        <v>4</v>
      </c>
      <c r="F398" s="3">
        <v>2000</v>
      </c>
      <c r="G398" s="3">
        <v>8000</v>
      </c>
    </row>
    <row r="399" spans="1:7" ht="60" customHeight="1" x14ac:dyDescent="0.15">
      <c r="A399" s="1" t="s">
        <v>1062</v>
      </c>
      <c r="B399" s="30" t="s">
        <v>1073</v>
      </c>
      <c r="C399" s="30"/>
      <c r="D399" s="1" t="s">
        <v>480</v>
      </c>
      <c r="E399" s="3">
        <v>1</v>
      </c>
      <c r="F399" s="3">
        <v>5000</v>
      </c>
      <c r="G399" s="3">
        <v>5000</v>
      </c>
    </row>
    <row r="400" spans="1:7" ht="60" customHeight="1" x14ac:dyDescent="0.15">
      <c r="A400" s="1" t="s">
        <v>1062</v>
      </c>
      <c r="B400" s="30" t="s">
        <v>1074</v>
      </c>
      <c r="C400" s="30"/>
      <c r="D400" s="1" t="s">
        <v>480</v>
      </c>
      <c r="E400" s="3">
        <v>1</v>
      </c>
      <c r="F400" s="3">
        <v>6000</v>
      </c>
      <c r="G400" s="3">
        <v>6000</v>
      </c>
    </row>
    <row r="401" spans="1:7" ht="60" customHeight="1" x14ac:dyDescent="0.15">
      <c r="A401" s="1" t="s">
        <v>1062</v>
      </c>
      <c r="B401" s="30" t="s">
        <v>1075</v>
      </c>
      <c r="C401" s="30"/>
      <c r="D401" s="1" t="s">
        <v>480</v>
      </c>
      <c r="E401" s="3">
        <v>10</v>
      </c>
      <c r="F401" s="3">
        <v>859.6</v>
      </c>
      <c r="G401" s="3">
        <v>8596</v>
      </c>
    </row>
    <row r="402" spans="1:7" ht="60" customHeight="1" x14ac:dyDescent="0.15">
      <c r="A402" s="1" t="s">
        <v>1062</v>
      </c>
      <c r="B402" s="30" t="s">
        <v>1076</v>
      </c>
      <c r="C402" s="30"/>
      <c r="D402" s="1" t="s">
        <v>480</v>
      </c>
      <c r="E402" s="3">
        <v>2</v>
      </c>
      <c r="F402" s="3">
        <v>2000</v>
      </c>
      <c r="G402" s="3">
        <v>4000</v>
      </c>
    </row>
    <row r="403" spans="1:7" ht="60" customHeight="1" x14ac:dyDescent="0.15">
      <c r="A403" s="1" t="s">
        <v>1062</v>
      </c>
      <c r="B403" s="30" t="s">
        <v>1077</v>
      </c>
      <c r="C403" s="30"/>
      <c r="D403" s="1" t="s">
        <v>480</v>
      </c>
      <c r="E403" s="3">
        <v>10</v>
      </c>
      <c r="F403" s="3">
        <v>2000</v>
      </c>
      <c r="G403" s="3">
        <v>20000</v>
      </c>
    </row>
    <row r="404" spans="1:7" ht="60" customHeight="1" x14ac:dyDescent="0.15">
      <c r="A404" s="1" t="s">
        <v>1078</v>
      </c>
      <c r="B404" s="30" t="s">
        <v>1079</v>
      </c>
      <c r="C404" s="30"/>
      <c r="D404" s="1" t="s">
        <v>480</v>
      </c>
      <c r="E404" s="3">
        <v>60</v>
      </c>
      <c r="F404" s="3">
        <v>400</v>
      </c>
      <c r="G404" s="3">
        <v>24000</v>
      </c>
    </row>
    <row r="405" spans="1:7" ht="60" customHeight="1" x14ac:dyDescent="0.15">
      <c r="A405" s="1" t="s">
        <v>1078</v>
      </c>
      <c r="B405" s="30" t="s">
        <v>1080</v>
      </c>
      <c r="C405" s="30"/>
      <c r="D405" s="1" t="s">
        <v>480</v>
      </c>
      <c r="E405" s="3">
        <v>30</v>
      </c>
      <c r="F405" s="3">
        <v>200</v>
      </c>
      <c r="G405" s="3">
        <v>6000</v>
      </c>
    </row>
    <row r="406" spans="1:7" ht="60" customHeight="1" x14ac:dyDescent="0.15">
      <c r="A406" s="1" t="s">
        <v>1078</v>
      </c>
      <c r="B406" s="30" t="s">
        <v>1081</v>
      </c>
      <c r="C406" s="30"/>
      <c r="D406" s="1" t="s">
        <v>480</v>
      </c>
      <c r="E406" s="3">
        <v>10</v>
      </c>
      <c r="F406" s="3">
        <v>1300</v>
      </c>
      <c r="G406" s="3">
        <v>13000</v>
      </c>
    </row>
    <row r="407" spans="1:7" ht="60" customHeight="1" x14ac:dyDescent="0.15">
      <c r="A407" s="1" t="s">
        <v>1078</v>
      </c>
      <c r="B407" s="30" t="s">
        <v>1082</v>
      </c>
      <c r="C407" s="30"/>
      <c r="D407" s="1" t="s">
        <v>480</v>
      </c>
      <c r="E407" s="3">
        <v>120</v>
      </c>
      <c r="F407" s="3">
        <v>470</v>
      </c>
      <c r="G407" s="3">
        <v>56400</v>
      </c>
    </row>
    <row r="408" spans="1:7" ht="60" customHeight="1" x14ac:dyDescent="0.15">
      <c r="A408" s="1" t="s">
        <v>1078</v>
      </c>
      <c r="B408" s="30" t="s">
        <v>1083</v>
      </c>
      <c r="C408" s="30"/>
      <c r="D408" s="1" t="s">
        <v>480</v>
      </c>
      <c r="E408" s="3">
        <v>20</v>
      </c>
      <c r="F408" s="3">
        <v>500</v>
      </c>
      <c r="G408" s="3">
        <v>10000</v>
      </c>
    </row>
    <row r="409" spans="1:7" ht="60" customHeight="1" x14ac:dyDescent="0.15">
      <c r="A409" s="1" t="s">
        <v>1078</v>
      </c>
      <c r="B409" s="30" t="s">
        <v>1084</v>
      </c>
      <c r="C409" s="30"/>
      <c r="D409" s="1" t="s">
        <v>480</v>
      </c>
      <c r="E409" s="3">
        <v>160</v>
      </c>
      <c r="F409" s="3">
        <v>946</v>
      </c>
      <c r="G409" s="3">
        <v>151360</v>
      </c>
    </row>
    <row r="410" spans="1:7" ht="60" customHeight="1" x14ac:dyDescent="0.15">
      <c r="A410" s="1" t="s">
        <v>1078</v>
      </c>
      <c r="B410" s="30" t="s">
        <v>1085</v>
      </c>
      <c r="C410" s="30"/>
      <c r="D410" s="1" t="s">
        <v>480</v>
      </c>
      <c r="E410" s="3">
        <v>20</v>
      </c>
      <c r="F410" s="3">
        <v>300</v>
      </c>
      <c r="G410" s="3">
        <v>6000</v>
      </c>
    </row>
    <row r="411" spans="1:7" ht="60" customHeight="1" x14ac:dyDescent="0.15">
      <c r="A411" s="1" t="s">
        <v>1078</v>
      </c>
      <c r="B411" s="30" t="s">
        <v>1086</v>
      </c>
      <c r="C411" s="30"/>
      <c r="D411" s="1" t="s">
        <v>480</v>
      </c>
      <c r="E411" s="3">
        <v>50</v>
      </c>
      <c r="F411" s="3">
        <v>502</v>
      </c>
      <c r="G411" s="3">
        <v>25100</v>
      </c>
    </row>
    <row r="412" spans="1:7" ht="60" customHeight="1" x14ac:dyDescent="0.15">
      <c r="A412" s="1" t="s">
        <v>1078</v>
      </c>
      <c r="B412" s="30" t="s">
        <v>1087</v>
      </c>
      <c r="C412" s="30"/>
      <c r="D412" s="1" t="s">
        <v>480</v>
      </c>
      <c r="E412" s="3">
        <v>20</v>
      </c>
      <c r="F412" s="3">
        <v>950</v>
      </c>
      <c r="G412" s="3">
        <v>19000</v>
      </c>
    </row>
    <row r="413" spans="1:7" ht="60" customHeight="1" x14ac:dyDescent="0.15">
      <c r="A413" s="1" t="s">
        <v>1078</v>
      </c>
      <c r="B413" s="30" t="s">
        <v>1088</v>
      </c>
      <c r="C413" s="30"/>
      <c r="D413" s="1" t="s">
        <v>480</v>
      </c>
      <c r="E413" s="3">
        <v>150</v>
      </c>
      <c r="F413" s="3">
        <v>80</v>
      </c>
      <c r="G413" s="3">
        <v>12000</v>
      </c>
    </row>
    <row r="414" spans="1:7" ht="60" customHeight="1" x14ac:dyDescent="0.15">
      <c r="A414" s="1" t="s">
        <v>1078</v>
      </c>
      <c r="B414" s="30" t="s">
        <v>1089</v>
      </c>
      <c r="C414" s="30"/>
      <c r="D414" s="1" t="s">
        <v>480</v>
      </c>
      <c r="E414" s="3">
        <v>50</v>
      </c>
      <c r="F414" s="3">
        <v>458</v>
      </c>
      <c r="G414" s="3">
        <v>22900</v>
      </c>
    </row>
    <row r="415" spans="1:7" ht="60" customHeight="1" x14ac:dyDescent="0.15">
      <c r="A415" s="1" t="s">
        <v>1078</v>
      </c>
      <c r="B415" s="30" t="s">
        <v>1085</v>
      </c>
      <c r="C415" s="30"/>
      <c r="D415" s="1" t="s">
        <v>480</v>
      </c>
      <c r="E415" s="3">
        <v>20</v>
      </c>
      <c r="F415" s="3">
        <v>300</v>
      </c>
      <c r="G415" s="3">
        <v>6000</v>
      </c>
    </row>
    <row r="416" spans="1:7" ht="60" customHeight="1" x14ac:dyDescent="0.15">
      <c r="A416" s="1" t="s">
        <v>1078</v>
      </c>
      <c r="B416" s="30" t="s">
        <v>1090</v>
      </c>
      <c r="C416" s="30"/>
      <c r="D416" s="1" t="s">
        <v>480</v>
      </c>
      <c r="E416" s="3">
        <v>10</v>
      </c>
      <c r="F416" s="3">
        <v>1000</v>
      </c>
      <c r="G416" s="3">
        <v>10000</v>
      </c>
    </row>
    <row r="417" spans="1:7" ht="60" customHeight="1" x14ac:dyDescent="0.15">
      <c r="A417" s="1" t="s">
        <v>1078</v>
      </c>
      <c r="B417" s="30" t="s">
        <v>1091</v>
      </c>
      <c r="C417" s="30"/>
      <c r="D417" s="1" t="s">
        <v>480</v>
      </c>
      <c r="E417" s="3">
        <v>10</v>
      </c>
      <c r="F417" s="3">
        <v>1000</v>
      </c>
      <c r="G417" s="3">
        <v>10000</v>
      </c>
    </row>
    <row r="418" spans="1:7" ht="60" customHeight="1" x14ac:dyDescent="0.15">
      <c r="A418" s="1" t="s">
        <v>1078</v>
      </c>
      <c r="B418" s="30" t="s">
        <v>1092</v>
      </c>
      <c r="C418" s="30"/>
      <c r="D418" s="1" t="s">
        <v>480</v>
      </c>
      <c r="E418" s="3">
        <v>10</v>
      </c>
      <c r="F418" s="3">
        <v>4000</v>
      </c>
      <c r="G418" s="3">
        <v>40000</v>
      </c>
    </row>
    <row r="419" spans="1:7" ht="60" customHeight="1" x14ac:dyDescent="0.15">
      <c r="A419" s="1" t="s">
        <v>1078</v>
      </c>
      <c r="B419" s="30" t="s">
        <v>1093</v>
      </c>
      <c r="C419" s="30"/>
      <c r="D419" s="1" t="s">
        <v>480</v>
      </c>
      <c r="E419" s="3">
        <v>10</v>
      </c>
      <c r="F419" s="3">
        <v>4800.3</v>
      </c>
      <c r="G419" s="3">
        <v>48003</v>
      </c>
    </row>
    <row r="420" spans="1:7" ht="60" customHeight="1" x14ac:dyDescent="0.15">
      <c r="A420" s="1" t="s">
        <v>1094</v>
      </c>
      <c r="B420" s="30" t="s">
        <v>1095</v>
      </c>
      <c r="C420" s="30"/>
      <c r="D420" s="1" t="s">
        <v>480</v>
      </c>
      <c r="E420" s="3">
        <v>1</v>
      </c>
      <c r="F420" s="3">
        <v>35000</v>
      </c>
      <c r="G420" s="3">
        <v>35000</v>
      </c>
    </row>
    <row r="421" spans="1:7" ht="60" customHeight="1" x14ac:dyDescent="0.15">
      <c r="A421" s="1" t="s">
        <v>1094</v>
      </c>
      <c r="B421" s="30" t="s">
        <v>1096</v>
      </c>
      <c r="C421" s="30"/>
      <c r="D421" s="1" t="s">
        <v>480</v>
      </c>
      <c r="E421" s="3">
        <v>6</v>
      </c>
      <c r="F421" s="3">
        <v>2117</v>
      </c>
      <c r="G421" s="3">
        <v>12702</v>
      </c>
    </row>
    <row r="422" spans="1:7" ht="60" customHeight="1" x14ac:dyDescent="0.15">
      <c r="A422" s="1" t="s">
        <v>1094</v>
      </c>
      <c r="B422" s="30" t="s">
        <v>1097</v>
      </c>
      <c r="C422" s="30"/>
      <c r="D422" s="1" t="s">
        <v>480</v>
      </c>
      <c r="E422" s="3">
        <v>3</v>
      </c>
      <c r="F422" s="3">
        <v>1100</v>
      </c>
      <c r="G422" s="3">
        <v>3300</v>
      </c>
    </row>
    <row r="423" spans="1:7" ht="60" customHeight="1" x14ac:dyDescent="0.15">
      <c r="A423" s="1" t="s">
        <v>1094</v>
      </c>
      <c r="B423" s="30" t="s">
        <v>1098</v>
      </c>
      <c r="C423" s="30"/>
      <c r="D423" s="1" t="s">
        <v>480</v>
      </c>
      <c r="E423" s="3">
        <v>15</v>
      </c>
      <c r="F423" s="3">
        <v>1029</v>
      </c>
      <c r="G423" s="3">
        <v>15435</v>
      </c>
    </row>
    <row r="424" spans="1:7" ht="60" customHeight="1" x14ac:dyDescent="0.15">
      <c r="A424" s="1" t="s">
        <v>1094</v>
      </c>
      <c r="B424" s="30" t="s">
        <v>1099</v>
      </c>
      <c r="C424" s="30"/>
      <c r="D424" s="1" t="s">
        <v>480</v>
      </c>
      <c r="E424" s="3">
        <v>5</v>
      </c>
      <c r="F424" s="3">
        <v>1093</v>
      </c>
      <c r="G424" s="3">
        <v>5465</v>
      </c>
    </row>
    <row r="425" spans="1:7" ht="60" customHeight="1" x14ac:dyDescent="0.15">
      <c r="A425" s="1" t="s">
        <v>1094</v>
      </c>
      <c r="B425" s="30" t="s">
        <v>1100</v>
      </c>
      <c r="C425" s="30"/>
      <c r="D425" s="1" t="s">
        <v>480</v>
      </c>
      <c r="E425" s="3">
        <v>5</v>
      </c>
      <c r="F425" s="3">
        <v>1072</v>
      </c>
      <c r="G425" s="3">
        <v>5360</v>
      </c>
    </row>
    <row r="426" spans="1:7" ht="60" customHeight="1" x14ac:dyDescent="0.15">
      <c r="A426" s="1" t="s">
        <v>1094</v>
      </c>
      <c r="B426" s="30" t="s">
        <v>1101</v>
      </c>
      <c r="C426" s="30"/>
      <c r="D426" s="1" t="s">
        <v>480</v>
      </c>
      <c r="E426" s="3">
        <v>9</v>
      </c>
      <c r="F426" s="3">
        <v>1750</v>
      </c>
      <c r="G426" s="3">
        <v>15750</v>
      </c>
    </row>
    <row r="427" spans="1:7" ht="60" customHeight="1" x14ac:dyDescent="0.15">
      <c r="A427" s="1" t="s">
        <v>1094</v>
      </c>
      <c r="B427" s="30" t="s">
        <v>1102</v>
      </c>
      <c r="C427" s="30"/>
      <c r="D427" s="1" t="s">
        <v>480</v>
      </c>
      <c r="E427" s="3">
        <v>18</v>
      </c>
      <c r="F427" s="3">
        <v>1037</v>
      </c>
      <c r="G427" s="3">
        <v>18666</v>
      </c>
    </row>
    <row r="428" spans="1:7" ht="60" customHeight="1" x14ac:dyDescent="0.15">
      <c r="A428" s="1" t="s">
        <v>1094</v>
      </c>
      <c r="B428" s="30" t="s">
        <v>1103</v>
      </c>
      <c r="C428" s="30"/>
      <c r="D428" s="1" t="s">
        <v>480</v>
      </c>
      <c r="E428" s="3">
        <v>3</v>
      </c>
      <c r="F428" s="3">
        <v>900</v>
      </c>
      <c r="G428" s="3">
        <v>2700</v>
      </c>
    </row>
    <row r="429" spans="1:7" ht="60" customHeight="1" x14ac:dyDescent="0.15">
      <c r="A429" s="1" t="s">
        <v>1094</v>
      </c>
      <c r="B429" s="30" t="s">
        <v>1104</v>
      </c>
      <c r="C429" s="30"/>
      <c r="D429" s="1" t="s">
        <v>480</v>
      </c>
      <c r="E429" s="3">
        <v>1</v>
      </c>
      <c r="F429" s="3">
        <v>1300</v>
      </c>
      <c r="G429" s="3">
        <v>1300</v>
      </c>
    </row>
    <row r="430" spans="1:7" ht="60" customHeight="1" x14ac:dyDescent="0.15">
      <c r="A430" s="1" t="s">
        <v>1094</v>
      </c>
      <c r="B430" s="30" t="s">
        <v>1105</v>
      </c>
      <c r="C430" s="30"/>
      <c r="D430" s="1" t="s">
        <v>480</v>
      </c>
      <c r="E430" s="3">
        <v>4</v>
      </c>
      <c r="F430" s="3">
        <v>764</v>
      </c>
      <c r="G430" s="3">
        <v>3056</v>
      </c>
    </row>
    <row r="431" spans="1:7" ht="39.950000000000003" customHeight="1" x14ac:dyDescent="0.15">
      <c r="A431" s="1" t="s">
        <v>1106</v>
      </c>
      <c r="B431" s="30" t="s">
        <v>1107</v>
      </c>
      <c r="C431" s="30"/>
      <c r="D431" s="1" t="s">
        <v>480</v>
      </c>
      <c r="E431" s="3">
        <v>1000</v>
      </c>
      <c r="F431" s="3">
        <v>315</v>
      </c>
      <c r="G431" s="3">
        <v>315000</v>
      </c>
    </row>
    <row r="432" spans="1:7" ht="60" customHeight="1" x14ac:dyDescent="0.15">
      <c r="A432" s="1" t="s">
        <v>1108</v>
      </c>
      <c r="B432" s="30" t="s">
        <v>1109</v>
      </c>
      <c r="C432" s="30"/>
      <c r="D432" s="1" t="s">
        <v>480</v>
      </c>
      <c r="E432" s="3">
        <v>2</v>
      </c>
      <c r="F432" s="3">
        <v>10000</v>
      </c>
      <c r="G432" s="3">
        <v>20000</v>
      </c>
    </row>
    <row r="433" spans="1:7" ht="60" customHeight="1" x14ac:dyDescent="0.15">
      <c r="A433" s="1" t="s">
        <v>1108</v>
      </c>
      <c r="B433" s="30" t="s">
        <v>1110</v>
      </c>
      <c r="C433" s="30"/>
      <c r="D433" s="1" t="s">
        <v>480</v>
      </c>
      <c r="E433" s="3">
        <v>4</v>
      </c>
      <c r="F433" s="3">
        <v>2000</v>
      </c>
      <c r="G433" s="3">
        <v>8000</v>
      </c>
    </row>
    <row r="434" spans="1:7" ht="60" customHeight="1" x14ac:dyDescent="0.15">
      <c r="A434" s="1" t="s">
        <v>1108</v>
      </c>
      <c r="B434" s="30" t="s">
        <v>1111</v>
      </c>
      <c r="C434" s="30"/>
      <c r="D434" s="1" t="s">
        <v>480</v>
      </c>
      <c r="E434" s="3">
        <v>2</v>
      </c>
      <c r="F434" s="3">
        <v>15000</v>
      </c>
      <c r="G434" s="3">
        <v>30000</v>
      </c>
    </row>
    <row r="435" spans="1:7" ht="39.950000000000003" customHeight="1" x14ac:dyDescent="0.15">
      <c r="A435" s="1" t="s">
        <v>1108</v>
      </c>
      <c r="B435" s="30" t="s">
        <v>1112</v>
      </c>
      <c r="C435" s="30"/>
      <c r="D435" s="1" t="s">
        <v>480</v>
      </c>
      <c r="E435" s="3">
        <v>4</v>
      </c>
      <c r="F435" s="3">
        <v>7000</v>
      </c>
      <c r="G435" s="3">
        <v>28000</v>
      </c>
    </row>
    <row r="436" spans="1:7" ht="60" customHeight="1" x14ac:dyDescent="0.15">
      <c r="A436" s="1" t="s">
        <v>1108</v>
      </c>
      <c r="B436" s="30" t="s">
        <v>1113</v>
      </c>
      <c r="C436" s="30"/>
      <c r="D436" s="1" t="s">
        <v>480</v>
      </c>
      <c r="E436" s="3">
        <v>1</v>
      </c>
      <c r="F436" s="3">
        <v>10000</v>
      </c>
      <c r="G436" s="3">
        <v>10000</v>
      </c>
    </row>
    <row r="437" spans="1:7" ht="60" customHeight="1" x14ac:dyDescent="0.15">
      <c r="A437" s="1" t="s">
        <v>1108</v>
      </c>
      <c r="B437" s="30" t="s">
        <v>1114</v>
      </c>
      <c r="C437" s="30"/>
      <c r="D437" s="1" t="s">
        <v>480</v>
      </c>
      <c r="E437" s="3">
        <v>1</v>
      </c>
      <c r="F437" s="3">
        <v>40000</v>
      </c>
      <c r="G437" s="3">
        <v>40000</v>
      </c>
    </row>
    <row r="438" spans="1:7" ht="60" customHeight="1" x14ac:dyDescent="0.15">
      <c r="A438" s="1" t="s">
        <v>1108</v>
      </c>
      <c r="B438" s="30" t="s">
        <v>1115</v>
      </c>
      <c r="C438" s="30"/>
      <c r="D438" s="1" t="s">
        <v>480</v>
      </c>
      <c r="E438" s="3">
        <v>2</v>
      </c>
      <c r="F438" s="3">
        <v>3000</v>
      </c>
      <c r="G438" s="3">
        <v>6000</v>
      </c>
    </row>
    <row r="439" spans="1:7" ht="60" customHeight="1" x14ac:dyDescent="0.15">
      <c r="A439" s="1" t="s">
        <v>1108</v>
      </c>
      <c r="B439" s="30" t="s">
        <v>1116</v>
      </c>
      <c r="C439" s="30"/>
      <c r="D439" s="1" t="s">
        <v>480</v>
      </c>
      <c r="E439" s="3">
        <v>1</v>
      </c>
      <c r="F439" s="3">
        <v>40000</v>
      </c>
      <c r="G439" s="3">
        <v>40000</v>
      </c>
    </row>
    <row r="440" spans="1:7" ht="60" customHeight="1" x14ac:dyDescent="0.15">
      <c r="A440" s="1" t="s">
        <v>1108</v>
      </c>
      <c r="B440" s="30" t="s">
        <v>1117</v>
      </c>
      <c r="C440" s="30"/>
      <c r="D440" s="1" t="s">
        <v>480</v>
      </c>
      <c r="E440" s="3">
        <v>2</v>
      </c>
      <c r="F440" s="3">
        <v>6000</v>
      </c>
      <c r="G440" s="3">
        <v>12000</v>
      </c>
    </row>
    <row r="441" spans="1:7" ht="60" customHeight="1" x14ac:dyDescent="0.15">
      <c r="A441" s="1" t="s">
        <v>1108</v>
      </c>
      <c r="B441" s="30" t="s">
        <v>1118</v>
      </c>
      <c r="C441" s="30"/>
      <c r="D441" s="1" t="s">
        <v>480</v>
      </c>
      <c r="E441" s="3">
        <v>4</v>
      </c>
      <c r="F441" s="3">
        <v>6080</v>
      </c>
      <c r="G441" s="3">
        <v>24320</v>
      </c>
    </row>
    <row r="442" spans="1:7" ht="60" customHeight="1" x14ac:dyDescent="0.15">
      <c r="A442" s="1" t="s">
        <v>1108</v>
      </c>
      <c r="B442" s="30" t="s">
        <v>1119</v>
      </c>
      <c r="C442" s="30"/>
      <c r="D442" s="1" t="s">
        <v>480</v>
      </c>
      <c r="E442" s="3">
        <v>2</v>
      </c>
      <c r="F442" s="3">
        <v>20000</v>
      </c>
      <c r="G442" s="3">
        <v>40000</v>
      </c>
    </row>
    <row r="443" spans="1:7" ht="60" customHeight="1" x14ac:dyDescent="0.15">
      <c r="A443" s="1" t="s">
        <v>1108</v>
      </c>
      <c r="B443" s="30" t="s">
        <v>1120</v>
      </c>
      <c r="C443" s="30"/>
      <c r="D443" s="1" t="s">
        <v>480</v>
      </c>
      <c r="E443" s="3">
        <v>2</v>
      </c>
      <c r="F443" s="3">
        <v>5000</v>
      </c>
      <c r="G443" s="3">
        <v>10000</v>
      </c>
    </row>
    <row r="444" spans="1:7" ht="60" customHeight="1" x14ac:dyDescent="0.15">
      <c r="A444" s="1" t="s">
        <v>1108</v>
      </c>
      <c r="B444" s="30" t="s">
        <v>1121</v>
      </c>
      <c r="C444" s="30"/>
      <c r="D444" s="1" t="s">
        <v>480</v>
      </c>
      <c r="E444" s="3">
        <v>1</v>
      </c>
      <c r="F444" s="3">
        <v>42720</v>
      </c>
      <c r="G444" s="3">
        <v>42720</v>
      </c>
    </row>
    <row r="445" spans="1:7" ht="60" customHeight="1" x14ac:dyDescent="0.15">
      <c r="A445" s="1" t="s">
        <v>1108</v>
      </c>
      <c r="B445" s="30" t="s">
        <v>1122</v>
      </c>
      <c r="C445" s="30"/>
      <c r="D445" s="1" t="s">
        <v>480</v>
      </c>
      <c r="E445" s="3">
        <v>4</v>
      </c>
      <c r="F445" s="3">
        <v>5000</v>
      </c>
      <c r="G445" s="3">
        <v>20000</v>
      </c>
    </row>
    <row r="446" spans="1:7" ht="60" customHeight="1" x14ac:dyDescent="0.15">
      <c r="A446" s="1" t="s">
        <v>1108</v>
      </c>
      <c r="B446" s="30" t="s">
        <v>1123</v>
      </c>
      <c r="C446" s="30"/>
      <c r="D446" s="1" t="s">
        <v>480</v>
      </c>
      <c r="E446" s="3">
        <v>4</v>
      </c>
      <c r="F446" s="3">
        <v>14240</v>
      </c>
      <c r="G446" s="3">
        <v>56960</v>
      </c>
    </row>
    <row r="447" spans="1:7" ht="60" customHeight="1" x14ac:dyDescent="0.15">
      <c r="A447" s="1" t="s">
        <v>1108</v>
      </c>
      <c r="B447" s="30" t="s">
        <v>1124</v>
      </c>
      <c r="C447" s="30"/>
      <c r="D447" s="1" t="s">
        <v>480</v>
      </c>
      <c r="E447" s="3">
        <v>2</v>
      </c>
      <c r="F447" s="3">
        <v>6000</v>
      </c>
      <c r="G447" s="3">
        <v>12000</v>
      </c>
    </row>
    <row r="448" spans="1:7" ht="60" customHeight="1" x14ac:dyDescent="0.15">
      <c r="A448" s="1" t="s">
        <v>1125</v>
      </c>
      <c r="B448" s="30" t="s">
        <v>1126</v>
      </c>
      <c r="C448" s="30"/>
      <c r="D448" s="1" t="s">
        <v>480</v>
      </c>
      <c r="E448" s="3">
        <v>200</v>
      </c>
      <c r="F448" s="3">
        <v>170.5</v>
      </c>
      <c r="G448" s="3">
        <v>34100</v>
      </c>
    </row>
    <row r="449" spans="1:7" ht="60" customHeight="1" x14ac:dyDescent="0.15">
      <c r="A449" s="1" t="s">
        <v>1125</v>
      </c>
      <c r="B449" s="30" t="s">
        <v>1127</v>
      </c>
      <c r="C449" s="30"/>
      <c r="D449" s="1" t="s">
        <v>480</v>
      </c>
      <c r="E449" s="3">
        <v>75</v>
      </c>
      <c r="F449" s="3">
        <v>450</v>
      </c>
      <c r="G449" s="3">
        <v>33750</v>
      </c>
    </row>
    <row r="450" spans="1:7" ht="60" customHeight="1" x14ac:dyDescent="0.15">
      <c r="A450" s="1" t="s">
        <v>1125</v>
      </c>
      <c r="B450" s="30" t="s">
        <v>1128</v>
      </c>
      <c r="C450" s="30"/>
      <c r="D450" s="1" t="s">
        <v>480</v>
      </c>
      <c r="E450" s="3">
        <v>50</v>
      </c>
      <c r="F450" s="3">
        <v>60</v>
      </c>
      <c r="G450" s="3">
        <v>3000</v>
      </c>
    </row>
    <row r="451" spans="1:7" ht="60" customHeight="1" x14ac:dyDescent="0.15">
      <c r="A451" s="1" t="s">
        <v>1125</v>
      </c>
      <c r="B451" s="30" t="s">
        <v>1129</v>
      </c>
      <c r="C451" s="30"/>
      <c r="D451" s="1" t="s">
        <v>480</v>
      </c>
      <c r="E451" s="3">
        <v>1000</v>
      </c>
      <c r="F451" s="3">
        <v>121</v>
      </c>
      <c r="G451" s="3">
        <v>121000</v>
      </c>
    </row>
    <row r="452" spans="1:7" ht="60" customHeight="1" x14ac:dyDescent="0.15">
      <c r="A452" s="1" t="s">
        <v>1125</v>
      </c>
      <c r="B452" s="30" t="s">
        <v>1130</v>
      </c>
      <c r="C452" s="30"/>
      <c r="D452" s="1" t="s">
        <v>480</v>
      </c>
      <c r="E452" s="3">
        <v>50</v>
      </c>
      <c r="F452" s="3">
        <v>259</v>
      </c>
      <c r="G452" s="3">
        <v>12950</v>
      </c>
    </row>
    <row r="453" spans="1:7" ht="60" customHeight="1" x14ac:dyDescent="0.15">
      <c r="A453" s="1" t="s">
        <v>1125</v>
      </c>
      <c r="B453" s="30" t="s">
        <v>1131</v>
      </c>
      <c r="C453" s="30"/>
      <c r="D453" s="1" t="s">
        <v>480</v>
      </c>
      <c r="E453" s="3">
        <v>75</v>
      </c>
      <c r="F453" s="3">
        <v>500</v>
      </c>
      <c r="G453" s="3">
        <v>37500</v>
      </c>
    </row>
    <row r="454" spans="1:7" ht="60" customHeight="1" x14ac:dyDescent="0.15">
      <c r="A454" s="1" t="s">
        <v>1125</v>
      </c>
      <c r="B454" s="30" t="s">
        <v>1132</v>
      </c>
      <c r="C454" s="30"/>
      <c r="D454" s="1" t="s">
        <v>480</v>
      </c>
      <c r="E454" s="3">
        <v>43</v>
      </c>
      <c r="F454" s="3">
        <v>300</v>
      </c>
      <c r="G454" s="3">
        <v>12900</v>
      </c>
    </row>
    <row r="455" spans="1:7" ht="60" customHeight="1" x14ac:dyDescent="0.15">
      <c r="A455" s="1" t="s">
        <v>1125</v>
      </c>
      <c r="B455" s="30" t="s">
        <v>1133</v>
      </c>
      <c r="C455" s="30"/>
      <c r="D455" s="1" t="s">
        <v>480</v>
      </c>
      <c r="E455" s="3">
        <v>200</v>
      </c>
      <c r="F455" s="3">
        <v>546</v>
      </c>
      <c r="G455" s="3">
        <v>109200</v>
      </c>
    </row>
    <row r="456" spans="1:7" ht="60" customHeight="1" x14ac:dyDescent="0.15">
      <c r="A456" s="1" t="s">
        <v>1125</v>
      </c>
      <c r="B456" s="30" t="s">
        <v>1134</v>
      </c>
      <c r="C456" s="30"/>
      <c r="D456" s="1" t="s">
        <v>480</v>
      </c>
      <c r="E456" s="3">
        <v>40</v>
      </c>
      <c r="F456" s="3">
        <v>249</v>
      </c>
      <c r="G456" s="3">
        <v>9960</v>
      </c>
    </row>
    <row r="457" spans="1:7" ht="60" customHeight="1" x14ac:dyDescent="0.15">
      <c r="A457" s="1" t="s">
        <v>1125</v>
      </c>
      <c r="B457" s="30" t="s">
        <v>1135</v>
      </c>
      <c r="C457" s="30"/>
      <c r="D457" s="1" t="s">
        <v>480</v>
      </c>
      <c r="E457" s="3">
        <v>500</v>
      </c>
      <c r="F457" s="3">
        <v>84</v>
      </c>
      <c r="G457" s="3">
        <v>42000</v>
      </c>
    </row>
    <row r="458" spans="1:7" ht="60" customHeight="1" x14ac:dyDescent="0.15">
      <c r="A458" s="1" t="s">
        <v>1125</v>
      </c>
      <c r="B458" s="30" t="s">
        <v>1136</v>
      </c>
      <c r="C458" s="30"/>
      <c r="D458" s="1" t="s">
        <v>480</v>
      </c>
      <c r="E458" s="3">
        <v>10</v>
      </c>
      <c r="F458" s="3">
        <v>765</v>
      </c>
      <c r="G458" s="3">
        <v>7650</v>
      </c>
    </row>
    <row r="459" spans="1:7" ht="60" customHeight="1" x14ac:dyDescent="0.15">
      <c r="A459" s="1" t="s">
        <v>1125</v>
      </c>
      <c r="B459" s="30" t="s">
        <v>1137</v>
      </c>
      <c r="C459" s="30"/>
      <c r="D459" s="1" t="s">
        <v>480</v>
      </c>
      <c r="E459" s="3">
        <v>50</v>
      </c>
      <c r="F459" s="3">
        <v>47.1</v>
      </c>
      <c r="G459" s="3">
        <v>2355</v>
      </c>
    </row>
    <row r="460" spans="1:7" ht="60" customHeight="1" x14ac:dyDescent="0.15">
      <c r="A460" s="1" t="s">
        <v>1125</v>
      </c>
      <c r="B460" s="30" t="s">
        <v>1138</v>
      </c>
      <c r="C460" s="30"/>
      <c r="D460" s="1" t="s">
        <v>480</v>
      </c>
      <c r="E460" s="3">
        <v>100</v>
      </c>
      <c r="F460" s="3">
        <v>89</v>
      </c>
      <c r="G460" s="3">
        <v>8900</v>
      </c>
    </row>
    <row r="461" spans="1:7" ht="80.099999999999994" customHeight="1" x14ac:dyDescent="0.15">
      <c r="A461" s="1" t="s">
        <v>1125</v>
      </c>
      <c r="B461" s="30" t="s">
        <v>1139</v>
      </c>
      <c r="C461" s="30"/>
      <c r="D461" s="1" t="s">
        <v>480</v>
      </c>
      <c r="E461" s="3">
        <v>1</v>
      </c>
      <c r="F461" s="3">
        <v>67.849999999999994</v>
      </c>
      <c r="G461" s="3">
        <v>67.849999999999994</v>
      </c>
    </row>
    <row r="462" spans="1:7" ht="60" customHeight="1" x14ac:dyDescent="0.15">
      <c r="A462" s="1" t="s">
        <v>1125</v>
      </c>
      <c r="B462" s="30" t="s">
        <v>1140</v>
      </c>
      <c r="C462" s="30"/>
      <c r="D462" s="1" t="s">
        <v>480</v>
      </c>
      <c r="E462" s="3">
        <v>30</v>
      </c>
      <c r="F462" s="3">
        <v>250</v>
      </c>
      <c r="G462" s="3">
        <v>7500</v>
      </c>
    </row>
    <row r="463" spans="1:7" ht="60" customHeight="1" x14ac:dyDescent="0.15">
      <c r="A463" s="1" t="s">
        <v>1125</v>
      </c>
      <c r="B463" s="30" t="s">
        <v>1141</v>
      </c>
      <c r="C463" s="30"/>
      <c r="D463" s="1" t="s">
        <v>480</v>
      </c>
      <c r="E463" s="3">
        <v>25</v>
      </c>
      <c r="F463" s="3">
        <v>508</v>
      </c>
      <c r="G463" s="3">
        <v>12700</v>
      </c>
    </row>
    <row r="464" spans="1:7" ht="60" customHeight="1" x14ac:dyDescent="0.15">
      <c r="A464" s="1" t="s">
        <v>1125</v>
      </c>
      <c r="B464" s="30" t="s">
        <v>1142</v>
      </c>
      <c r="C464" s="30"/>
      <c r="D464" s="1" t="s">
        <v>480</v>
      </c>
      <c r="E464" s="3">
        <v>100</v>
      </c>
      <c r="F464" s="3">
        <v>60</v>
      </c>
      <c r="G464" s="3">
        <v>6000</v>
      </c>
    </row>
    <row r="465" spans="1:7" ht="60" customHeight="1" x14ac:dyDescent="0.15">
      <c r="A465" s="1" t="s">
        <v>1125</v>
      </c>
      <c r="B465" s="30" t="s">
        <v>1143</v>
      </c>
      <c r="C465" s="30"/>
      <c r="D465" s="1" t="s">
        <v>480</v>
      </c>
      <c r="E465" s="3">
        <v>30</v>
      </c>
      <c r="F465" s="3">
        <v>189</v>
      </c>
      <c r="G465" s="3">
        <v>5670</v>
      </c>
    </row>
    <row r="466" spans="1:7" ht="60" customHeight="1" x14ac:dyDescent="0.15">
      <c r="A466" s="1" t="s">
        <v>1125</v>
      </c>
      <c r="B466" s="30" t="s">
        <v>1144</v>
      </c>
      <c r="C466" s="30"/>
      <c r="D466" s="1" t="s">
        <v>480</v>
      </c>
      <c r="E466" s="3">
        <v>50</v>
      </c>
      <c r="F466" s="3">
        <v>300</v>
      </c>
      <c r="G466" s="3">
        <v>15000</v>
      </c>
    </row>
    <row r="467" spans="1:7" ht="60" customHeight="1" x14ac:dyDescent="0.15">
      <c r="A467" s="1" t="s">
        <v>1125</v>
      </c>
      <c r="B467" s="30" t="s">
        <v>1145</v>
      </c>
      <c r="C467" s="30"/>
      <c r="D467" s="1" t="s">
        <v>480</v>
      </c>
      <c r="E467" s="3">
        <v>25</v>
      </c>
      <c r="F467" s="3">
        <v>550</v>
      </c>
      <c r="G467" s="3">
        <v>13750</v>
      </c>
    </row>
    <row r="468" spans="1:7" ht="60" customHeight="1" x14ac:dyDescent="0.15">
      <c r="A468" s="1" t="s">
        <v>1125</v>
      </c>
      <c r="B468" s="30" t="s">
        <v>1146</v>
      </c>
      <c r="C468" s="30"/>
      <c r="D468" s="1" t="s">
        <v>480</v>
      </c>
      <c r="E468" s="3">
        <v>20</v>
      </c>
      <c r="F468" s="3">
        <v>1627</v>
      </c>
      <c r="G468" s="3">
        <v>32540</v>
      </c>
    </row>
    <row r="469" spans="1:7" ht="60" customHeight="1" x14ac:dyDescent="0.15">
      <c r="A469" s="1" t="s">
        <v>1147</v>
      </c>
      <c r="B469" s="30" t="s">
        <v>1148</v>
      </c>
      <c r="C469" s="30"/>
      <c r="D469" s="1" t="s">
        <v>480</v>
      </c>
      <c r="E469" s="3">
        <v>4</v>
      </c>
      <c r="F469" s="3">
        <v>20000</v>
      </c>
      <c r="G469" s="3">
        <v>80000</v>
      </c>
    </row>
    <row r="470" spans="1:7" ht="24.95" customHeight="1" x14ac:dyDescent="0.15">
      <c r="A470" s="29" t="s">
        <v>549</v>
      </c>
      <c r="B470" s="29"/>
      <c r="C470" s="29"/>
      <c r="D470" s="29"/>
      <c r="E470" s="29"/>
      <c r="F470" s="29"/>
      <c r="G470" s="11">
        <f>SUM(G347:G469)</f>
        <v>3300000</v>
      </c>
    </row>
    <row r="471" spans="1:7" ht="24.95" customHeight="1" x14ac:dyDescent="0.15"/>
    <row r="472" spans="1:7" ht="20.100000000000001" customHeight="1" x14ac:dyDescent="0.15">
      <c r="A472" s="27" t="s">
        <v>508</v>
      </c>
      <c r="B472" s="27"/>
      <c r="C472" s="28" t="s">
        <v>316</v>
      </c>
      <c r="D472" s="28"/>
      <c r="E472" s="28"/>
      <c r="F472" s="28"/>
      <c r="G472" s="28"/>
    </row>
    <row r="473" spans="1:7" ht="20.100000000000001" customHeight="1" x14ac:dyDescent="0.15">
      <c r="A473" s="27" t="s">
        <v>509</v>
      </c>
      <c r="B473" s="27"/>
      <c r="C473" s="28" t="s">
        <v>550</v>
      </c>
      <c r="D473" s="28"/>
      <c r="E473" s="28"/>
      <c r="F473" s="28"/>
      <c r="G473" s="28"/>
    </row>
    <row r="474" spans="1:7" ht="20.100000000000001" customHeight="1" x14ac:dyDescent="0.15"/>
    <row r="475" spans="1:7" ht="24.95" customHeight="1" x14ac:dyDescent="0.15">
      <c r="A475" s="16" t="s">
        <v>833</v>
      </c>
      <c r="B475" s="16"/>
      <c r="C475" s="16"/>
      <c r="D475" s="16"/>
      <c r="E475" s="16"/>
      <c r="F475" s="16"/>
      <c r="G475" s="16"/>
    </row>
    <row r="476" spans="1:7" ht="20.100000000000001" customHeight="1" x14ac:dyDescent="0.15"/>
    <row r="477" spans="1:7" ht="50.1" customHeight="1" x14ac:dyDescent="0.15">
      <c r="A477" s="1" t="s">
        <v>414</v>
      </c>
      <c r="B477" s="18" t="s">
        <v>671</v>
      </c>
      <c r="C477" s="18"/>
      <c r="D477" s="1" t="s">
        <v>761</v>
      </c>
      <c r="E477" s="1" t="s">
        <v>762</v>
      </c>
      <c r="F477" s="1" t="s">
        <v>763</v>
      </c>
      <c r="G477" s="1" t="s">
        <v>764</v>
      </c>
    </row>
    <row r="478" spans="1:7" ht="20.100000000000001" customHeight="1" x14ac:dyDescent="0.15">
      <c r="A478" s="1">
        <v>1</v>
      </c>
      <c r="B478" s="18">
        <v>2</v>
      </c>
      <c r="C478" s="18"/>
      <c r="D478" s="1">
        <v>3</v>
      </c>
      <c r="E478" s="1">
        <v>4</v>
      </c>
      <c r="F478" s="1">
        <v>5</v>
      </c>
      <c r="G478" s="1">
        <v>6</v>
      </c>
    </row>
    <row r="479" spans="1:7" ht="60" customHeight="1" x14ac:dyDescent="0.15">
      <c r="A479" s="1" t="s">
        <v>684</v>
      </c>
      <c r="B479" s="30" t="s">
        <v>1149</v>
      </c>
      <c r="C479" s="30"/>
      <c r="D479" s="1" t="s">
        <v>480</v>
      </c>
      <c r="E479" s="3">
        <v>30</v>
      </c>
      <c r="F479" s="3">
        <v>79</v>
      </c>
      <c r="G479" s="3">
        <v>2370</v>
      </c>
    </row>
    <row r="480" spans="1:7" ht="60" customHeight="1" x14ac:dyDescent="0.15">
      <c r="A480" s="1" t="s">
        <v>684</v>
      </c>
      <c r="B480" s="30" t="s">
        <v>1150</v>
      </c>
      <c r="C480" s="30"/>
      <c r="D480" s="1" t="s">
        <v>480</v>
      </c>
      <c r="E480" s="3">
        <v>10</v>
      </c>
      <c r="F480" s="3">
        <v>48</v>
      </c>
      <c r="G480" s="3">
        <v>480</v>
      </c>
    </row>
    <row r="481" spans="1:7" ht="60" customHeight="1" x14ac:dyDescent="0.15">
      <c r="A481" s="1" t="s">
        <v>684</v>
      </c>
      <c r="B481" s="30" t="s">
        <v>1151</v>
      </c>
      <c r="C481" s="30"/>
      <c r="D481" s="1" t="s">
        <v>480</v>
      </c>
      <c r="E481" s="3">
        <v>325</v>
      </c>
      <c r="F481" s="3">
        <v>78</v>
      </c>
      <c r="G481" s="3">
        <v>25350</v>
      </c>
    </row>
    <row r="482" spans="1:7" ht="60" customHeight="1" x14ac:dyDescent="0.15">
      <c r="A482" s="1" t="s">
        <v>684</v>
      </c>
      <c r="B482" s="30" t="s">
        <v>1152</v>
      </c>
      <c r="C482" s="30"/>
      <c r="D482" s="1" t="s">
        <v>480</v>
      </c>
      <c r="E482" s="3">
        <v>355</v>
      </c>
      <c r="F482" s="3">
        <v>81</v>
      </c>
      <c r="G482" s="3">
        <v>28755</v>
      </c>
    </row>
    <row r="483" spans="1:7" ht="60" customHeight="1" x14ac:dyDescent="0.15">
      <c r="A483" s="1" t="s">
        <v>684</v>
      </c>
      <c r="B483" s="30" t="s">
        <v>1153</v>
      </c>
      <c r="C483" s="30"/>
      <c r="D483" s="1" t="s">
        <v>480</v>
      </c>
      <c r="E483" s="3">
        <v>20</v>
      </c>
      <c r="F483" s="3">
        <v>78</v>
      </c>
      <c r="G483" s="3">
        <v>1560</v>
      </c>
    </row>
    <row r="484" spans="1:7" ht="39.950000000000003" customHeight="1" x14ac:dyDescent="0.15">
      <c r="A484" s="1" t="s">
        <v>1154</v>
      </c>
      <c r="B484" s="30" t="s">
        <v>1155</v>
      </c>
      <c r="C484" s="30"/>
      <c r="D484" s="1" t="s">
        <v>480</v>
      </c>
      <c r="E484" s="3">
        <v>10</v>
      </c>
      <c r="F484" s="3">
        <v>250</v>
      </c>
      <c r="G484" s="3">
        <v>2500</v>
      </c>
    </row>
    <row r="485" spans="1:7" ht="39.950000000000003" customHeight="1" x14ac:dyDescent="0.15">
      <c r="A485" s="1" t="s">
        <v>1154</v>
      </c>
      <c r="B485" s="30" t="s">
        <v>1156</v>
      </c>
      <c r="C485" s="30"/>
      <c r="D485" s="1" t="s">
        <v>480</v>
      </c>
      <c r="E485" s="3">
        <v>100</v>
      </c>
      <c r="F485" s="3">
        <v>200</v>
      </c>
      <c r="G485" s="3">
        <v>20000</v>
      </c>
    </row>
    <row r="486" spans="1:7" ht="39.950000000000003" customHeight="1" x14ac:dyDescent="0.15">
      <c r="A486" s="1" t="s">
        <v>1154</v>
      </c>
      <c r="B486" s="30" t="s">
        <v>1157</v>
      </c>
      <c r="C486" s="30"/>
      <c r="D486" s="1" t="s">
        <v>480</v>
      </c>
      <c r="E486" s="3">
        <v>135</v>
      </c>
      <c r="F486" s="3">
        <v>500</v>
      </c>
      <c r="G486" s="3">
        <v>67500</v>
      </c>
    </row>
    <row r="487" spans="1:7" ht="39.950000000000003" customHeight="1" x14ac:dyDescent="0.15">
      <c r="A487" s="1" t="s">
        <v>1154</v>
      </c>
      <c r="B487" s="30" t="s">
        <v>1158</v>
      </c>
      <c r="C487" s="30"/>
      <c r="D487" s="1" t="s">
        <v>480</v>
      </c>
      <c r="E487" s="3">
        <v>5</v>
      </c>
      <c r="F487" s="3">
        <v>2000</v>
      </c>
      <c r="G487" s="3">
        <v>10000</v>
      </c>
    </row>
    <row r="488" spans="1:7" ht="24.95" customHeight="1" x14ac:dyDescent="0.15">
      <c r="A488" s="29" t="s">
        <v>549</v>
      </c>
      <c r="B488" s="29"/>
      <c r="C488" s="29"/>
      <c r="D488" s="29"/>
      <c r="E488" s="29"/>
      <c r="F488" s="29"/>
      <c r="G488" s="11">
        <f>SUM(G479:G487)</f>
        <v>158515</v>
      </c>
    </row>
    <row r="489" spans="1:7" ht="24.95" customHeight="1" x14ac:dyDescent="0.15"/>
    <row r="490" spans="1:7" ht="20.100000000000001" customHeight="1" x14ac:dyDescent="0.15">
      <c r="A490" s="27" t="s">
        <v>508</v>
      </c>
      <c r="B490" s="27"/>
      <c r="C490" s="28" t="s">
        <v>316</v>
      </c>
      <c r="D490" s="28"/>
      <c r="E490" s="28"/>
      <c r="F490" s="28"/>
      <c r="G490" s="28"/>
    </row>
    <row r="491" spans="1:7" ht="20.100000000000001" customHeight="1" x14ac:dyDescent="0.15">
      <c r="A491" s="27" t="s">
        <v>509</v>
      </c>
      <c r="B491" s="27"/>
      <c r="C491" s="28" t="s">
        <v>510</v>
      </c>
      <c r="D491" s="28"/>
      <c r="E491" s="28"/>
      <c r="F491" s="28"/>
      <c r="G491" s="28"/>
    </row>
    <row r="492" spans="1:7" ht="20.100000000000001" customHeight="1" x14ac:dyDescent="0.15"/>
    <row r="493" spans="1:7" ht="24.95" customHeight="1" x14ac:dyDescent="0.15">
      <c r="A493" s="16" t="s">
        <v>760</v>
      </c>
      <c r="B493" s="16"/>
      <c r="C493" s="16"/>
      <c r="D493" s="16"/>
      <c r="E493" s="16"/>
      <c r="F493" s="16"/>
      <c r="G493" s="16"/>
    </row>
    <row r="494" spans="1:7" ht="20.100000000000001" customHeight="1" x14ac:dyDescent="0.15"/>
    <row r="495" spans="1:7" ht="50.1" customHeight="1" x14ac:dyDescent="0.15">
      <c r="A495" s="1" t="s">
        <v>414</v>
      </c>
      <c r="B495" s="18" t="s">
        <v>671</v>
      </c>
      <c r="C495" s="18"/>
      <c r="D495" s="1" t="s">
        <v>761</v>
      </c>
      <c r="E495" s="1" t="s">
        <v>762</v>
      </c>
      <c r="F495" s="1" t="s">
        <v>763</v>
      </c>
      <c r="G495" s="1" t="s">
        <v>764</v>
      </c>
    </row>
    <row r="496" spans="1:7" ht="20.100000000000001" customHeight="1" x14ac:dyDescent="0.15">
      <c r="A496" s="1">
        <v>1</v>
      </c>
      <c r="B496" s="18">
        <v>2</v>
      </c>
      <c r="C496" s="18"/>
      <c r="D496" s="1">
        <v>3</v>
      </c>
      <c r="E496" s="1">
        <v>4</v>
      </c>
      <c r="F496" s="1">
        <v>5</v>
      </c>
      <c r="G496" s="1">
        <v>6</v>
      </c>
    </row>
    <row r="497" spans="1:7" ht="99.95" customHeight="1" x14ac:dyDescent="0.15">
      <c r="A497" s="1" t="s">
        <v>841</v>
      </c>
      <c r="B497" s="30" t="s">
        <v>1159</v>
      </c>
      <c r="C497" s="30"/>
      <c r="D497" s="1" t="s">
        <v>767</v>
      </c>
      <c r="E497" s="3">
        <v>12</v>
      </c>
      <c r="F497" s="3">
        <v>962.4</v>
      </c>
      <c r="G497" s="3">
        <v>11548.8</v>
      </c>
    </row>
    <row r="498" spans="1:7" ht="99.95" customHeight="1" x14ac:dyDescent="0.15">
      <c r="A498" s="1" t="s">
        <v>843</v>
      </c>
      <c r="B498" s="30" t="s">
        <v>1160</v>
      </c>
      <c r="C498" s="30"/>
      <c r="D498" s="1" t="s">
        <v>767</v>
      </c>
      <c r="E498" s="3">
        <v>12</v>
      </c>
      <c r="F498" s="3">
        <v>580</v>
      </c>
      <c r="G498" s="3">
        <v>6960</v>
      </c>
    </row>
    <row r="499" spans="1:7" ht="24.95" customHeight="1" x14ac:dyDescent="0.15">
      <c r="A499" s="29" t="s">
        <v>549</v>
      </c>
      <c r="B499" s="29"/>
      <c r="C499" s="29"/>
      <c r="D499" s="29"/>
      <c r="E499" s="29"/>
      <c r="F499" s="29"/>
      <c r="G499" s="11">
        <f>SUM(G497:G498)</f>
        <v>18508.8</v>
      </c>
    </row>
    <row r="500" spans="1:7" ht="24.95" customHeight="1" x14ac:dyDescent="0.15"/>
    <row r="501" spans="1:7" ht="20.100000000000001" customHeight="1" x14ac:dyDescent="0.15">
      <c r="A501" s="27" t="s">
        <v>508</v>
      </c>
      <c r="B501" s="27"/>
      <c r="C501" s="28" t="s">
        <v>316</v>
      </c>
      <c r="D501" s="28"/>
      <c r="E501" s="28"/>
      <c r="F501" s="28"/>
      <c r="G501" s="28"/>
    </row>
    <row r="502" spans="1:7" ht="20.100000000000001" customHeight="1" x14ac:dyDescent="0.15">
      <c r="A502" s="27" t="s">
        <v>509</v>
      </c>
      <c r="B502" s="27"/>
      <c r="C502" s="28" t="s">
        <v>510</v>
      </c>
      <c r="D502" s="28"/>
      <c r="E502" s="28"/>
      <c r="F502" s="28"/>
      <c r="G502" s="28"/>
    </row>
    <row r="503" spans="1:7" ht="20.100000000000001" customHeight="1" x14ac:dyDescent="0.15"/>
    <row r="504" spans="1:7" ht="24.95" customHeight="1" x14ac:dyDescent="0.15">
      <c r="A504" s="16" t="s">
        <v>856</v>
      </c>
      <c r="B504" s="16"/>
      <c r="C504" s="16"/>
      <c r="D504" s="16"/>
      <c r="E504" s="16"/>
      <c r="F504" s="16"/>
      <c r="G504" s="16"/>
    </row>
    <row r="505" spans="1:7" ht="20.100000000000001" customHeight="1" x14ac:dyDescent="0.15"/>
    <row r="506" spans="1:7" ht="50.1" customHeight="1" x14ac:dyDescent="0.15">
      <c r="A506" s="1" t="s">
        <v>414</v>
      </c>
      <c r="B506" s="18" t="s">
        <v>671</v>
      </c>
      <c r="C506" s="18"/>
      <c r="D506" s="1" t="s">
        <v>761</v>
      </c>
      <c r="E506" s="1" t="s">
        <v>762</v>
      </c>
      <c r="F506" s="1" t="s">
        <v>763</v>
      </c>
      <c r="G506" s="1" t="s">
        <v>764</v>
      </c>
    </row>
    <row r="507" spans="1:7" ht="20.100000000000001" customHeight="1" x14ac:dyDescent="0.15">
      <c r="A507" s="1">
        <v>1</v>
      </c>
      <c r="B507" s="18">
        <v>2</v>
      </c>
      <c r="C507" s="18"/>
      <c r="D507" s="1">
        <v>3</v>
      </c>
      <c r="E507" s="1">
        <v>4</v>
      </c>
      <c r="F507" s="1">
        <v>5</v>
      </c>
      <c r="G507" s="1">
        <v>6</v>
      </c>
    </row>
    <row r="508" spans="1:7" ht="120" customHeight="1" x14ac:dyDescent="0.15">
      <c r="A508" s="1" t="s">
        <v>857</v>
      </c>
      <c r="B508" s="30" t="s">
        <v>1161</v>
      </c>
      <c r="C508" s="30"/>
      <c r="D508" s="1" t="s">
        <v>767</v>
      </c>
      <c r="E508" s="3">
        <v>64.999821999999995</v>
      </c>
      <c r="F508" s="3">
        <v>1044.2650000000001</v>
      </c>
      <c r="G508" s="3">
        <v>67877.039999999994</v>
      </c>
    </row>
    <row r="509" spans="1:7" ht="24.95" customHeight="1" x14ac:dyDescent="0.15">
      <c r="A509" s="29" t="s">
        <v>549</v>
      </c>
      <c r="B509" s="29"/>
      <c r="C509" s="29"/>
      <c r="D509" s="29"/>
      <c r="E509" s="29"/>
      <c r="F509" s="29"/>
      <c r="G509" s="11">
        <f>SUM(G508:G508)</f>
        <v>67877.039999999994</v>
      </c>
    </row>
    <row r="510" spans="1:7" ht="24.95" customHeight="1" x14ac:dyDescent="0.15"/>
    <row r="511" spans="1:7" ht="20.100000000000001" customHeight="1" x14ac:dyDescent="0.15">
      <c r="A511" s="27" t="s">
        <v>508</v>
      </c>
      <c r="B511" s="27"/>
      <c r="C511" s="28" t="s">
        <v>316</v>
      </c>
      <c r="D511" s="28"/>
      <c r="E511" s="28"/>
      <c r="F511" s="28"/>
      <c r="G511" s="28"/>
    </row>
    <row r="512" spans="1:7" ht="20.100000000000001" customHeight="1" x14ac:dyDescent="0.15">
      <c r="A512" s="27" t="s">
        <v>509</v>
      </c>
      <c r="B512" s="27"/>
      <c r="C512" s="28" t="s">
        <v>510</v>
      </c>
      <c r="D512" s="28"/>
      <c r="E512" s="28"/>
      <c r="F512" s="28"/>
      <c r="G512" s="28"/>
    </row>
    <row r="513" spans="1:7" ht="20.100000000000001" customHeight="1" x14ac:dyDescent="0.15"/>
    <row r="514" spans="1:7" ht="24.95" customHeight="1" x14ac:dyDescent="0.15">
      <c r="A514" s="16" t="s">
        <v>772</v>
      </c>
      <c r="B514" s="16"/>
      <c r="C514" s="16"/>
      <c r="D514" s="16"/>
      <c r="E514" s="16"/>
      <c r="F514" s="16"/>
      <c r="G514" s="16"/>
    </row>
    <row r="515" spans="1:7" ht="20.100000000000001" customHeight="1" x14ac:dyDescent="0.15"/>
    <row r="516" spans="1:7" ht="50.1" customHeight="1" x14ac:dyDescent="0.15">
      <c r="A516" s="1" t="s">
        <v>414</v>
      </c>
      <c r="B516" s="18" t="s">
        <v>671</v>
      </c>
      <c r="C516" s="18"/>
      <c r="D516" s="1" t="s">
        <v>761</v>
      </c>
      <c r="E516" s="1" t="s">
        <v>762</v>
      </c>
      <c r="F516" s="1" t="s">
        <v>763</v>
      </c>
      <c r="G516" s="1" t="s">
        <v>764</v>
      </c>
    </row>
    <row r="517" spans="1:7" ht="20.100000000000001" customHeight="1" x14ac:dyDescent="0.15">
      <c r="A517" s="1">
        <v>1</v>
      </c>
      <c r="B517" s="18">
        <v>2</v>
      </c>
      <c r="C517" s="18"/>
      <c r="D517" s="1">
        <v>3</v>
      </c>
      <c r="E517" s="1">
        <v>4</v>
      </c>
      <c r="F517" s="1">
        <v>5</v>
      </c>
      <c r="G517" s="1">
        <v>6</v>
      </c>
    </row>
    <row r="518" spans="1:7" ht="140.1" customHeight="1" x14ac:dyDescent="0.15">
      <c r="A518" s="1" t="s">
        <v>525</v>
      </c>
      <c r="B518" s="30" t="s">
        <v>1162</v>
      </c>
      <c r="C518" s="30"/>
      <c r="D518" s="1" t="s">
        <v>767</v>
      </c>
      <c r="E518" s="3">
        <v>12</v>
      </c>
      <c r="F518" s="3">
        <v>10846.154167000001</v>
      </c>
      <c r="G518" s="3">
        <v>130153.85</v>
      </c>
    </row>
    <row r="519" spans="1:7" ht="80.099999999999994" customHeight="1" x14ac:dyDescent="0.15">
      <c r="A519" s="1" t="s">
        <v>658</v>
      </c>
      <c r="B519" s="30" t="s">
        <v>1163</v>
      </c>
      <c r="C519" s="30"/>
      <c r="D519" s="1" t="s">
        <v>480</v>
      </c>
      <c r="E519" s="3">
        <v>85</v>
      </c>
      <c r="F519" s="3">
        <v>600</v>
      </c>
      <c r="G519" s="3">
        <v>51000</v>
      </c>
    </row>
    <row r="520" spans="1:7" ht="80.099999999999994" customHeight="1" x14ac:dyDescent="0.15">
      <c r="A520" s="1" t="s">
        <v>658</v>
      </c>
      <c r="B520" s="30" t="s">
        <v>1164</v>
      </c>
      <c r="C520" s="30"/>
      <c r="D520" s="1" t="s">
        <v>480</v>
      </c>
      <c r="E520" s="3">
        <v>813</v>
      </c>
      <c r="F520" s="3">
        <v>100</v>
      </c>
      <c r="G520" s="3">
        <v>81300</v>
      </c>
    </row>
    <row r="521" spans="1:7" ht="140.1" customHeight="1" x14ac:dyDescent="0.15">
      <c r="A521" s="1" t="s">
        <v>577</v>
      </c>
      <c r="B521" s="30" t="s">
        <v>1165</v>
      </c>
      <c r="C521" s="30"/>
      <c r="D521" s="1" t="s">
        <v>767</v>
      </c>
      <c r="E521" s="3">
        <v>12</v>
      </c>
      <c r="F521" s="3">
        <v>1945.23</v>
      </c>
      <c r="G521" s="3">
        <v>23342.76</v>
      </c>
    </row>
    <row r="522" spans="1:7" ht="120" customHeight="1" x14ac:dyDescent="0.15">
      <c r="A522" s="1" t="s">
        <v>583</v>
      </c>
      <c r="B522" s="30" t="s">
        <v>1166</v>
      </c>
      <c r="C522" s="30"/>
      <c r="D522" s="1" t="s">
        <v>767</v>
      </c>
      <c r="E522" s="3">
        <v>4</v>
      </c>
      <c r="F522" s="3">
        <v>2499</v>
      </c>
      <c r="G522" s="3">
        <v>9996</v>
      </c>
    </row>
    <row r="523" spans="1:7" ht="99.95" customHeight="1" x14ac:dyDescent="0.15">
      <c r="A523" s="1" t="s">
        <v>585</v>
      </c>
      <c r="B523" s="30" t="s">
        <v>1167</v>
      </c>
      <c r="C523" s="30"/>
      <c r="D523" s="1" t="s">
        <v>767</v>
      </c>
      <c r="E523" s="3">
        <v>12</v>
      </c>
      <c r="F523" s="3">
        <v>1708.3333299999999</v>
      </c>
      <c r="G523" s="3">
        <v>20500</v>
      </c>
    </row>
    <row r="524" spans="1:7" ht="80.099999999999994" customHeight="1" x14ac:dyDescent="0.15">
      <c r="A524" s="1" t="s">
        <v>875</v>
      </c>
      <c r="B524" s="30" t="s">
        <v>1168</v>
      </c>
      <c r="C524" s="30"/>
      <c r="D524" s="1" t="s">
        <v>480</v>
      </c>
      <c r="E524" s="3">
        <v>1</v>
      </c>
      <c r="F524" s="3">
        <v>47700</v>
      </c>
      <c r="G524" s="3">
        <v>47700</v>
      </c>
    </row>
    <row r="525" spans="1:7" ht="80.099999999999994" customHeight="1" x14ac:dyDescent="0.15">
      <c r="A525" s="1" t="s">
        <v>1169</v>
      </c>
      <c r="B525" s="30" t="s">
        <v>1170</v>
      </c>
      <c r="C525" s="30"/>
      <c r="D525" s="1" t="s">
        <v>480</v>
      </c>
      <c r="E525" s="3">
        <v>65</v>
      </c>
      <c r="F525" s="3">
        <v>495</v>
      </c>
      <c r="G525" s="3">
        <v>32175</v>
      </c>
    </row>
    <row r="526" spans="1:7" ht="80.099999999999994" customHeight="1" x14ac:dyDescent="0.15">
      <c r="A526" s="1" t="s">
        <v>1171</v>
      </c>
      <c r="B526" s="30" t="s">
        <v>1172</v>
      </c>
      <c r="C526" s="30"/>
      <c r="D526" s="1" t="s">
        <v>480</v>
      </c>
      <c r="E526" s="3">
        <v>12</v>
      </c>
      <c r="F526" s="3">
        <v>11815.869167000001</v>
      </c>
      <c r="G526" s="3">
        <v>141790.43</v>
      </c>
    </row>
    <row r="527" spans="1:7" ht="80.099999999999994" customHeight="1" x14ac:dyDescent="0.15">
      <c r="A527" s="1" t="s">
        <v>1173</v>
      </c>
      <c r="B527" s="30" t="s">
        <v>1174</v>
      </c>
      <c r="C527" s="30"/>
      <c r="D527" s="1" t="s">
        <v>480</v>
      </c>
      <c r="E527" s="3">
        <v>1</v>
      </c>
      <c r="F527" s="3">
        <v>3430515.17</v>
      </c>
      <c r="G527" s="3">
        <v>3430515.17</v>
      </c>
    </row>
    <row r="528" spans="1:7" ht="200.1" customHeight="1" x14ac:dyDescent="0.15">
      <c r="A528" s="1" t="s">
        <v>1175</v>
      </c>
      <c r="B528" s="30" t="s">
        <v>1176</v>
      </c>
      <c r="C528" s="30"/>
      <c r="D528" s="1" t="s">
        <v>480</v>
      </c>
      <c r="E528" s="3">
        <v>1</v>
      </c>
      <c r="F528" s="3">
        <v>2000000</v>
      </c>
      <c r="G528" s="3">
        <v>2000000</v>
      </c>
    </row>
    <row r="529" spans="1:7" ht="99.95" customHeight="1" x14ac:dyDescent="0.15">
      <c r="A529" s="1" t="s">
        <v>1177</v>
      </c>
      <c r="B529" s="30" t="s">
        <v>1178</v>
      </c>
      <c r="C529" s="30"/>
      <c r="D529" s="1" t="s">
        <v>480</v>
      </c>
      <c r="E529" s="3">
        <v>0.36564950800000001</v>
      </c>
      <c r="F529" s="3">
        <v>587994.77500000002</v>
      </c>
      <c r="G529" s="3">
        <v>215000</v>
      </c>
    </row>
    <row r="530" spans="1:7" ht="24.95" customHeight="1" x14ac:dyDescent="0.15">
      <c r="A530" s="29" t="s">
        <v>549</v>
      </c>
      <c r="B530" s="29"/>
      <c r="C530" s="29"/>
      <c r="D530" s="29"/>
      <c r="E530" s="29"/>
      <c r="F530" s="29"/>
      <c r="G530" s="11">
        <f>SUM(G518:G529)</f>
        <v>6183473.21</v>
      </c>
    </row>
    <row r="531" spans="1:7" ht="24.95" customHeight="1" x14ac:dyDescent="0.15"/>
    <row r="532" spans="1:7" ht="20.100000000000001" customHeight="1" x14ac:dyDescent="0.15">
      <c r="A532" s="27" t="s">
        <v>508</v>
      </c>
      <c r="B532" s="27"/>
      <c r="C532" s="28" t="s">
        <v>316</v>
      </c>
      <c r="D532" s="28"/>
      <c r="E532" s="28"/>
      <c r="F532" s="28"/>
      <c r="G532" s="28"/>
    </row>
    <row r="533" spans="1:7" ht="20.100000000000001" customHeight="1" x14ac:dyDescent="0.15">
      <c r="A533" s="27" t="s">
        <v>509</v>
      </c>
      <c r="B533" s="27"/>
      <c r="C533" s="28" t="s">
        <v>510</v>
      </c>
      <c r="D533" s="28"/>
      <c r="E533" s="28"/>
      <c r="F533" s="28"/>
      <c r="G533" s="28"/>
    </row>
    <row r="534" spans="1:7" ht="20.100000000000001" customHeight="1" x14ac:dyDescent="0.15"/>
    <row r="535" spans="1:7" ht="24.95" customHeight="1" x14ac:dyDescent="0.15">
      <c r="A535" s="16" t="s">
        <v>775</v>
      </c>
      <c r="B535" s="16"/>
      <c r="C535" s="16"/>
      <c r="D535" s="16"/>
      <c r="E535" s="16"/>
      <c r="F535" s="16"/>
      <c r="G535" s="16"/>
    </row>
    <row r="536" spans="1:7" ht="20.100000000000001" customHeight="1" x14ac:dyDescent="0.15"/>
    <row r="537" spans="1:7" ht="50.1" customHeight="1" x14ac:dyDescent="0.15">
      <c r="A537" s="1" t="s">
        <v>414</v>
      </c>
      <c r="B537" s="18" t="s">
        <v>671</v>
      </c>
      <c r="C537" s="18"/>
      <c r="D537" s="1" t="s">
        <v>761</v>
      </c>
      <c r="E537" s="1" t="s">
        <v>762</v>
      </c>
      <c r="F537" s="1" t="s">
        <v>763</v>
      </c>
      <c r="G537" s="1" t="s">
        <v>764</v>
      </c>
    </row>
    <row r="538" spans="1:7" ht="20.100000000000001" customHeight="1" x14ac:dyDescent="0.15">
      <c r="A538" s="1">
        <v>1</v>
      </c>
      <c r="B538" s="18">
        <v>2</v>
      </c>
      <c r="C538" s="18"/>
      <c r="D538" s="1">
        <v>3</v>
      </c>
      <c r="E538" s="1">
        <v>4</v>
      </c>
      <c r="F538" s="1">
        <v>5</v>
      </c>
      <c r="G538" s="1">
        <v>6</v>
      </c>
    </row>
    <row r="539" spans="1:7" ht="120" customHeight="1" x14ac:dyDescent="0.15">
      <c r="A539" s="1" t="s">
        <v>591</v>
      </c>
      <c r="B539" s="30" t="s">
        <v>1179</v>
      </c>
      <c r="C539" s="30"/>
      <c r="D539" s="1" t="s">
        <v>767</v>
      </c>
      <c r="E539" s="3">
        <v>26280</v>
      </c>
      <c r="F539" s="3">
        <v>196.628615</v>
      </c>
      <c r="G539" s="3">
        <v>5167400</v>
      </c>
    </row>
    <row r="540" spans="1:7" ht="80.099999999999994" customHeight="1" x14ac:dyDescent="0.15">
      <c r="A540" s="1" t="s">
        <v>894</v>
      </c>
      <c r="B540" s="30" t="s">
        <v>1180</v>
      </c>
      <c r="C540" s="30"/>
      <c r="D540" s="1" t="s">
        <v>767</v>
      </c>
      <c r="E540" s="3">
        <v>12</v>
      </c>
      <c r="F540" s="3">
        <v>7745.4</v>
      </c>
      <c r="G540" s="3">
        <v>92944.8</v>
      </c>
    </row>
    <row r="541" spans="1:7" ht="260.10000000000002" customHeight="1" x14ac:dyDescent="0.15">
      <c r="A541" s="1" t="s">
        <v>1181</v>
      </c>
      <c r="B541" s="30" t="s">
        <v>1182</v>
      </c>
      <c r="C541" s="30"/>
      <c r="D541" s="1" t="s">
        <v>767</v>
      </c>
      <c r="E541" s="3">
        <v>6626.6172498899996</v>
      </c>
      <c r="F541" s="3">
        <v>174.03</v>
      </c>
      <c r="G541" s="3">
        <v>1153230.2</v>
      </c>
    </row>
    <row r="542" spans="1:7" ht="80.099999999999994" customHeight="1" x14ac:dyDescent="0.15">
      <c r="A542" s="1" t="s">
        <v>1183</v>
      </c>
      <c r="B542" s="30" t="s">
        <v>1184</v>
      </c>
      <c r="C542" s="30"/>
      <c r="D542" s="1" t="s">
        <v>1185</v>
      </c>
      <c r="E542" s="3">
        <v>1</v>
      </c>
      <c r="F542" s="3">
        <v>6475000</v>
      </c>
      <c r="G542" s="3">
        <v>6475000</v>
      </c>
    </row>
    <row r="543" spans="1:7" ht="200.1" customHeight="1" x14ac:dyDescent="0.15">
      <c r="A543" s="1" t="s">
        <v>1186</v>
      </c>
      <c r="B543" s="30" t="s">
        <v>1187</v>
      </c>
      <c r="C543" s="30"/>
      <c r="D543" s="1" t="s">
        <v>767</v>
      </c>
      <c r="E543" s="3">
        <v>5589.7100200000004</v>
      </c>
      <c r="F543" s="3">
        <v>250.02</v>
      </c>
      <c r="G543" s="3">
        <v>1397539.3</v>
      </c>
    </row>
    <row r="544" spans="1:7" ht="200.1" customHeight="1" x14ac:dyDescent="0.15">
      <c r="A544" s="1" t="s">
        <v>1186</v>
      </c>
      <c r="B544" s="30" t="s">
        <v>1188</v>
      </c>
      <c r="C544" s="30"/>
      <c r="D544" s="1" t="s">
        <v>767</v>
      </c>
      <c r="E544" s="3">
        <v>46690</v>
      </c>
      <c r="F544" s="3">
        <v>174.03</v>
      </c>
      <c r="G544" s="3">
        <v>8125460.7000000002</v>
      </c>
    </row>
    <row r="545" spans="1:7" ht="99.95" customHeight="1" x14ac:dyDescent="0.15">
      <c r="A545" s="1" t="s">
        <v>940</v>
      </c>
      <c r="B545" s="30" t="s">
        <v>1189</v>
      </c>
      <c r="C545" s="30"/>
      <c r="D545" s="1" t="s">
        <v>480</v>
      </c>
      <c r="E545" s="3">
        <v>27</v>
      </c>
      <c r="F545" s="3">
        <v>1700</v>
      </c>
      <c r="G545" s="3">
        <v>45900</v>
      </c>
    </row>
    <row r="546" spans="1:7" ht="24.95" customHeight="1" x14ac:dyDescent="0.15">
      <c r="A546" s="29" t="s">
        <v>549</v>
      </c>
      <c r="B546" s="29"/>
      <c r="C546" s="29"/>
      <c r="D546" s="29"/>
      <c r="E546" s="29"/>
      <c r="F546" s="29"/>
      <c r="G546" s="11">
        <f>SUM(G539:G545)</f>
        <v>22457475</v>
      </c>
    </row>
    <row r="547" spans="1:7" ht="24.95" customHeight="1" x14ac:dyDescent="0.15"/>
    <row r="548" spans="1:7" ht="20.100000000000001" customHeight="1" x14ac:dyDescent="0.15">
      <c r="A548" s="27" t="s">
        <v>508</v>
      </c>
      <c r="B548" s="27"/>
      <c r="C548" s="28" t="s">
        <v>316</v>
      </c>
      <c r="D548" s="28"/>
      <c r="E548" s="28"/>
      <c r="F548" s="28"/>
      <c r="G548" s="28"/>
    </row>
    <row r="549" spans="1:7" ht="20.100000000000001" customHeight="1" x14ac:dyDescent="0.15">
      <c r="A549" s="27" t="s">
        <v>509</v>
      </c>
      <c r="B549" s="27"/>
      <c r="C549" s="28" t="s">
        <v>510</v>
      </c>
      <c r="D549" s="28"/>
      <c r="E549" s="28"/>
      <c r="F549" s="28"/>
      <c r="G549" s="28"/>
    </row>
    <row r="550" spans="1:7" ht="20.100000000000001" customHeight="1" x14ac:dyDescent="0.15"/>
    <row r="551" spans="1:7" ht="24.95" customHeight="1" x14ac:dyDescent="0.15">
      <c r="A551" s="16" t="s">
        <v>789</v>
      </c>
      <c r="B551" s="16"/>
      <c r="C551" s="16"/>
      <c r="D551" s="16"/>
      <c r="E551" s="16"/>
      <c r="F551" s="16"/>
      <c r="G551" s="16"/>
    </row>
    <row r="552" spans="1:7" ht="20.100000000000001" customHeight="1" x14ac:dyDescent="0.15"/>
    <row r="553" spans="1:7" ht="50.1" customHeight="1" x14ac:dyDescent="0.15">
      <c r="A553" s="1" t="s">
        <v>414</v>
      </c>
      <c r="B553" s="18" t="s">
        <v>671</v>
      </c>
      <c r="C553" s="18"/>
      <c r="D553" s="1" t="s">
        <v>761</v>
      </c>
      <c r="E553" s="1" t="s">
        <v>762</v>
      </c>
      <c r="F553" s="1" t="s">
        <v>763</v>
      </c>
      <c r="G553" s="1" t="s">
        <v>764</v>
      </c>
    </row>
    <row r="554" spans="1:7" ht="20.100000000000001" customHeight="1" x14ac:dyDescent="0.15">
      <c r="A554" s="1">
        <v>1</v>
      </c>
      <c r="B554" s="18">
        <v>2</v>
      </c>
      <c r="C554" s="18"/>
      <c r="D554" s="1">
        <v>3</v>
      </c>
      <c r="E554" s="1">
        <v>4</v>
      </c>
      <c r="F554" s="1">
        <v>5</v>
      </c>
      <c r="G554" s="1">
        <v>6</v>
      </c>
    </row>
    <row r="555" spans="1:7" ht="120" customHeight="1" x14ac:dyDescent="0.15">
      <c r="A555" s="1" t="s">
        <v>1190</v>
      </c>
      <c r="B555" s="30" t="s">
        <v>1191</v>
      </c>
      <c r="C555" s="30"/>
      <c r="D555" s="1" t="s">
        <v>480</v>
      </c>
      <c r="E555" s="3">
        <v>3</v>
      </c>
      <c r="F555" s="3">
        <v>5600</v>
      </c>
      <c r="G555" s="3">
        <v>16800</v>
      </c>
    </row>
    <row r="556" spans="1:7" ht="120" customHeight="1" x14ac:dyDescent="0.15">
      <c r="A556" s="1" t="s">
        <v>1190</v>
      </c>
      <c r="B556" s="30" t="s">
        <v>1192</v>
      </c>
      <c r="C556" s="30"/>
      <c r="D556" s="1" t="s">
        <v>480</v>
      </c>
      <c r="E556" s="3">
        <v>12</v>
      </c>
      <c r="F556" s="3">
        <v>16450</v>
      </c>
      <c r="G556" s="3">
        <v>197400</v>
      </c>
    </row>
    <row r="557" spans="1:7" ht="140.1" customHeight="1" x14ac:dyDescent="0.15">
      <c r="A557" s="1" t="s">
        <v>1190</v>
      </c>
      <c r="B557" s="30" t="s">
        <v>1193</v>
      </c>
      <c r="C557" s="30"/>
      <c r="D557" s="1" t="s">
        <v>480</v>
      </c>
      <c r="E557" s="3">
        <v>6</v>
      </c>
      <c r="F557" s="3">
        <v>72640</v>
      </c>
      <c r="G557" s="3">
        <v>435840</v>
      </c>
    </row>
    <row r="558" spans="1:7" ht="140.1" customHeight="1" x14ac:dyDescent="0.15">
      <c r="A558" s="1" t="s">
        <v>1190</v>
      </c>
      <c r="B558" s="30" t="s">
        <v>1194</v>
      </c>
      <c r="C558" s="30"/>
      <c r="D558" s="1" t="s">
        <v>480</v>
      </c>
      <c r="E558" s="3">
        <v>4</v>
      </c>
      <c r="F558" s="3">
        <v>97590</v>
      </c>
      <c r="G558" s="3">
        <v>390360</v>
      </c>
    </row>
    <row r="559" spans="1:7" ht="120" customHeight="1" x14ac:dyDescent="0.15">
      <c r="A559" s="1" t="s">
        <v>1190</v>
      </c>
      <c r="B559" s="30" t="s">
        <v>1195</v>
      </c>
      <c r="C559" s="30"/>
      <c r="D559" s="1" t="s">
        <v>480</v>
      </c>
      <c r="E559" s="3">
        <v>3</v>
      </c>
      <c r="F559" s="3">
        <v>144670</v>
      </c>
      <c r="G559" s="3">
        <v>434010</v>
      </c>
    </row>
    <row r="560" spans="1:7" ht="120" customHeight="1" x14ac:dyDescent="0.15">
      <c r="A560" s="1" t="s">
        <v>1190</v>
      </c>
      <c r="B560" s="30" t="s">
        <v>1196</v>
      </c>
      <c r="C560" s="30"/>
      <c r="D560" s="1" t="s">
        <v>480</v>
      </c>
      <c r="E560" s="3">
        <v>12</v>
      </c>
      <c r="F560" s="3">
        <v>452200</v>
      </c>
      <c r="G560" s="3">
        <v>5426400</v>
      </c>
    </row>
    <row r="561" spans="1:7" ht="120" customHeight="1" x14ac:dyDescent="0.15">
      <c r="A561" s="1" t="s">
        <v>1190</v>
      </c>
      <c r="B561" s="30" t="s">
        <v>1197</v>
      </c>
      <c r="C561" s="30"/>
      <c r="D561" s="1" t="s">
        <v>480</v>
      </c>
      <c r="E561" s="3">
        <v>12</v>
      </c>
      <c r="F561" s="3">
        <v>131670</v>
      </c>
      <c r="G561" s="3">
        <v>1580040</v>
      </c>
    </row>
    <row r="562" spans="1:7" ht="120" customHeight="1" x14ac:dyDescent="0.15">
      <c r="A562" s="1" t="s">
        <v>1190</v>
      </c>
      <c r="B562" s="30" t="s">
        <v>1198</v>
      </c>
      <c r="C562" s="30"/>
      <c r="D562" s="1" t="s">
        <v>480</v>
      </c>
      <c r="E562" s="3">
        <v>6</v>
      </c>
      <c r="F562" s="3">
        <v>27290</v>
      </c>
      <c r="G562" s="3">
        <v>163740</v>
      </c>
    </row>
    <row r="563" spans="1:7" ht="120" customHeight="1" x14ac:dyDescent="0.15">
      <c r="A563" s="1" t="s">
        <v>1190</v>
      </c>
      <c r="B563" s="30" t="s">
        <v>1199</v>
      </c>
      <c r="C563" s="30"/>
      <c r="D563" s="1" t="s">
        <v>480</v>
      </c>
      <c r="E563" s="3">
        <v>3</v>
      </c>
      <c r="F563" s="3">
        <v>46080</v>
      </c>
      <c r="G563" s="3">
        <v>138240</v>
      </c>
    </row>
    <row r="564" spans="1:7" ht="120" customHeight="1" x14ac:dyDescent="0.15">
      <c r="A564" s="1" t="s">
        <v>1190</v>
      </c>
      <c r="B564" s="30" t="s">
        <v>1200</v>
      </c>
      <c r="C564" s="30"/>
      <c r="D564" s="1" t="s">
        <v>480</v>
      </c>
      <c r="E564" s="3">
        <v>3</v>
      </c>
      <c r="F564" s="3">
        <v>238910</v>
      </c>
      <c r="G564" s="3">
        <v>716730</v>
      </c>
    </row>
    <row r="565" spans="1:7" ht="120" customHeight="1" x14ac:dyDescent="0.15">
      <c r="A565" s="1" t="s">
        <v>1190</v>
      </c>
      <c r="B565" s="30" t="s">
        <v>1201</v>
      </c>
      <c r="C565" s="30"/>
      <c r="D565" s="1" t="s">
        <v>480</v>
      </c>
      <c r="E565" s="3">
        <v>2</v>
      </c>
      <c r="F565" s="3">
        <v>372250</v>
      </c>
      <c r="G565" s="3">
        <v>744500</v>
      </c>
    </row>
    <row r="566" spans="1:7" ht="120" customHeight="1" x14ac:dyDescent="0.15">
      <c r="A566" s="1" t="s">
        <v>1190</v>
      </c>
      <c r="B566" s="30" t="s">
        <v>1202</v>
      </c>
      <c r="C566" s="30"/>
      <c r="D566" s="1" t="s">
        <v>480</v>
      </c>
      <c r="E566" s="3">
        <v>7</v>
      </c>
      <c r="F566" s="3">
        <v>138220</v>
      </c>
      <c r="G566" s="3">
        <v>967540</v>
      </c>
    </row>
    <row r="567" spans="1:7" ht="120" customHeight="1" x14ac:dyDescent="0.15">
      <c r="A567" s="1" t="s">
        <v>1190</v>
      </c>
      <c r="B567" s="30" t="s">
        <v>1203</v>
      </c>
      <c r="C567" s="30"/>
      <c r="D567" s="1" t="s">
        <v>480</v>
      </c>
      <c r="E567" s="3">
        <v>3</v>
      </c>
      <c r="F567" s="3">
        <v>139000</v>
      </c>
      <c r="G567" s="3">
        <v>417000</v>
      </c>
    </row>
    <row r="568" spans="1:7" ht="150" customHeight="1" x14ac:dyDescent="0.15">
      <c r="A568" s="1" t="s">
        <v>1204</v>
      </c>
      <c r="B568" s="30" t="s">
        <v>1205</v>
      </c>
      <c r="C568" s="30"/>
      <c r="D568" s="1" t="s">
        <v>480</v>
      </c>
      <c r="E568" s="3">
        <v>26</v>
      </c>
      <c r="F568" s="3">
        <v>8100</v>
      </c>
      <c r="G568" s="3">
        <v>210600</v>
      </c>
    </row>
    <row r="569" spans="1:7" ht="170.1" customHeight="1" x14ac:dyDescent="0.15">
      <c r="A569" s="1" t="s">
        <v>1204</v>
      </c>
      <c r="B569" s="30" t="s">
        <v>1206</v>
      </c>
      <c r="C569" s="30"/>
      <c r="D569" s="1" t="s">
        <v>480</v>
      </c>
      <c r="E569" s="3">
        <v>1</v>
      </c>
      <c r="F569" s="3">
        <v>1099980</v>
      </c>
      <c r="G569" s="3">
        <v>1099980</v>
      </c>
    </row>
    <row r="570" spans="1:7" ht="170.1" customHeight="1" x14ac:dyDescent="0.15">
      <c r="A570" s="1" t="s">
        <v>1204</v>
      </c>
      <c r="B570" s="30" t="s">
        <v>1207</v>
      </c>
      <c r="C570" s="30"/>
      <c r="D570" s="1" t="s">
        <v>480</v>
      </c>
      <c r="E570" s="3">
        <v>1</v>
      </c>
      <c r="F570" s="3">
        <v>141260</v>
      </c>
      <c r="G570" s="3">
        <v>141260</v>
      </c>
    </row>
    <row r="571" spans="1:7" ht="170.1" customHeight="1" x14ac:dyDescent="0.15">
      <c r="A571" s="1" t="s">
        <v>1204</v>
      </c>
      <c r="B571" s="30" t="s">
        <v>1208</v>
      </c>
      <c r="C571" s="30"/>
      <c r="D571" s="1" t="s">
        <v>480</v>
      </c>
      <c r="E571" s="3">
        <v>1</v>
      </c>
      <c r="F571" s="3">
        <v>514770</v>
      </c>
      <c r="G571" s="3">
        <v>514770</v>
      </c>
    </row>
    <row r="572" spans="1:7" ht="170.1" customHeight="1" x14ac:dyDescent="0.15">
      <c r="A572" s="1" t="s">
        <v>1204</v>
      </c>
      <c r="B572" s="30" t="s">
        <v>1209</v>
      </c>
      <c r="C572" s="30"/>
      <c r="D572" s="1" t="s">
        <v>480</v>
      </c>
      <c r="E572" s="3">
        <v>1</v>
      </c>
      <c r="F572" s="3">
        <v>240180</v>
      </c>
      <c r="G572" s="3">
        <v>240180</v>
      </c>
    </row>
    <row r="573" spans="1:7" ht="170.1" customHeight="1" x14ac:dyDescent="0.15">
      <c r="A573" s="1" t="s">
        <v>1204</v>
      </c>
      <c r="B573" s="30" t="s">
        <v>1210</v>
      </c>
      <c r="C573" s="30"/>
      <c r="D573" s="1" t="s">
        <v>480</v>
      </c>
      <c r="E573" s="3">
        <v>1</v>
      </c>
      <c r="F573" s="3">
        <v>31300</v>
      </c>
      <c r="G573" s="3">
        <v>31300</v>
      </c>
    </row>
    <row r="574" spans="1:7" ht="170.1" customHeight="1" x14ac:dyDescent="0.15">
      <c r="A574" s="1" t="s">
        <v>1204</v>
      </c>
      <c r="B574" s="30" t="s">
        <v>1211</v>
      </c>
      <c r="C574" s="30"/>
      <c r="D574" s="1" t="s">
        <v>480</v>
      </c>
      <c r="E574" s="3">
        <v>26</v>
      </c>
      <c r="F574" s="3">
        <v>7850</v>
      </c>
      <c r="G574" s="3">
        <v>204100</v>
      </c>
    </row>
    <row r="575" spans="1:7" ht="170.1" customHeight="1" x14ac:dyDescent="0.15">
      <c r="A575" s="1" t="s">
        <v>1204</v>
      </c>
      <c r="B575" s="30" t="s">
        <v>1212</v>
      </c>
      <c r="C575" s="30"/>
      <c r="D575" s="1" t="s">
        <v>480</v>
      </c>
      <c r="E575" s="3">
        <v>1</v>
      </c>
      <c r="F575" s="3">
        <v>23240</v>
      </c>
      <c r="G575" s="3">
        <v>23240</v>
      </c>
    </row>
    <row r="576" spans="1:7" ht="60" customHeight="1" x14ac:dyDescent="0.15">
      <c r="A576" s="1" t="s">
        <v>1213</v>
      </c>
      <c r="B576" s="30" t="s">
        <v>1214</v>
      </c>
      <c r="C576" s="30"/>
      <c r="D576" s="1" t="s">
        <v>480</v>
      </c>
      <c r="E576" s="3">
        <v>2</v>
      </c>
      <c r="F576" s="3">
        <v>53950</v>
      </c>
      <c r="G576" s="3">
        <v>107900</v>
      </c>
    </row>
    <row r="577" spans="1:7" ht="60" customHeight="1" x14ac:dyDescent="0.15">
      <c r="A577" s="1" t="s">
        <v>1215</v>
      </c>
      <c r="B577" s="30" t="s">
        <v>1216</v>
      </c>
      <c r="C577" s="30"/>
      <c r="D577" s="1" t="s">
        <v>480</v>
      </c>
      <c r="E577" s="3">
        <v>60</v>
      </c>
      <c r="F577" s="3">
        <v>7390</v>
      </c>
      <c r="G577" s="3">
        <v>443400</v>
      </c>
    </row>
    <row r="578" spans="1:7" ht="80.099999999999994" customHeight="1" x14ac:dyDescent="0.15">
      <c r="A578" s="1" t="s">
        <v>1217</v>
      </c>
      <c r="B578" s="30" t="s">
        <v>1218</v>
      </c>
      <c r="C578" s="30"/>
      <c r="D578" s="1" t="s">
        <v>480</v>
      </c>
      <c r="E578" s="3">
        <v>2</v>
      </c>
      <c r="F578" s="3">
        <v>22760</v>
      </c>
      <c r="G578" s="3">
        <v>45520</v>
      </c>
    </row>
    <row r="579" spans="1:7" ht="80.099999999999994" customHeight="1" x14ac:dyDescent="0.15">
      <c r="A579" s="1" t="s">
        <v>1217</v>
      </c>
      <c r="B579" s="30" t="s">
        <v>1219</v>
      </c>
      <c r="C579" s="30"/>
      <c r="D579" s="1" t="s">
        <v>480</v>
      </c>
      <c r="E579" s="3">
        <v>6</v>
      </c>
      <c r="F579" s="3">
        <v>4499</v>
      </c>
      <c r="G579" s="3">
        <v>26994</v>
      </c>
    </row>
    <row r="580" spans="1:7" ht="80.099999999999994" customHeight="1" x14ac:dyDescent="0.15">
      <c r="A580" s="1" t="s">
        <v>1217</v>
      </c>
      <c r="B580" s="30" t="s">
        <v>1220</v>
      </c>
      <c r="C580" s="30"/>
      <c r="D580" s="1" t="s">
        <v>480</v>
      </c>
      <c r="E580" s="3">
        <v>6</v>
      </c>
      <c r="F580" s="3">
        <v>1816</v>
      </c>
      <c r="G580" s="3">
        <v>10896</v>
      </c>
    </row>
    <row r="581" spans="1:7" ht="80.099999999999994" customHeight="1" x14ac:dyDescent="0.15">
      <c r="A581" s="1" t="s">
        <v>1217</v>
      </c>
      <c r="B581" s="30" t="s">
        <v>1221</v>
      </c>
      <c r="C581" s="30"/>
      <c r="D581" s="1" t="s">
        <v>480</v>
      </c>
      <c r="E581" s="3">
        <v>6</v>
      </c>
      <c r="F581" s="3">
        <v>32231.97</v>
      </c>
      <c r="G581" s="3">
        <v>193391.82</v>
      </c>
    </row>
    <row r="582" spans="1:7" ht="80.099999999999994" customHeight="1" x14ac:dyDescent="0.15">
      <c r="A582" s="1" t="s">
        <v>1217</v>
      </c>
      <c r="B582" s="30" t="s">
        <v>1222</v>
      </c>
      <c r="C582" s="30"/>
      <c r="D582" s="1" t="s">
        <v>480</v>
      </c>
      <c r="E582" s="3">
        <v>1</v>
      </c>
      <c r="F582" s="3">
        <v>9669</v>
      </c>
      <c r="G582" s="3">
        <v>9669</v>
      </c>
    </row>
    <row r="583" spans="1:7" ht="80.099999999999994" customHeight="1" x14ac:dyDescent="0.15">
      <c r="A583" s="1" t="s">
        <v>1217</v>
      </c>
      <c r="B583" s="30" t="s">
        <v>1223</v>
      </c>
      <c r="C583" s="30"/>
      <c r="D583" s="1" t="s">
        <v>480</v>
      </c>
      <c r="E583" s="3">
        <v>3</v>
      </c>
      <c r="F583" s="3">
        <v>22990</v>
      </c>
      <c r="G583" s="3">
        <v>68970</v>
      </c>
    </row>
    <row r="584" spans="1:7" ht="140.1" customHeight="1" x14ac:dyDescent="0.15">
      <c r="A584" s="1" t="s">
        <v>1224</v>
      </c>
      <c r="B584" s="30" t="s">
        <v>1225</v>
      </c>
      <c r="C584" s="30"/>
      <c r="D584" s="1" t="s">
        <v>480</v>
      </c>
      <c r="E584" s="3">
        <v>1032</v>
      </c>
      <c r="F584" s="3">
        <v>1741.82655</v>
      </c>
      <c r="G584" s="3">
        <v>1797565</v>
      </c>
    </row>
    <row r="585" spans="1:7" ht="140.1" customHeight="1" x14ac:dyDescent="0.15">
      <c r="A585" s="1" t="s">
        <v>1226</v>
      </c>
      <c r="B585" s="30" t="s">
        <v>1225</v>
      </c>
      <c r="C585" s="30"/>
      <c r="D585" s="1" t="s">
        <v>480</v>
      </c>
      <c r="E585" s="3">
        <v>644</v>
      </c>
      <c r="F585" s="3">
        <v>969.44099400000005</v>
      </c>
      <c r="G585" s="3">
        <v>624320</v>
      </c>
    </row>
    <row r="586" spans="1:7" ht="24.95" customHeight="1" x14ac:dyDescent="0.15">
      <c r="A586" s="29" t="s">
        <v>549</v>
      </c>
      <c r="B586" s="29"/>
      <c r="C586" s="29"/>
      <c r="D586" s="29"/>
      <c r="E586" s="29"/>
      <c r="F586" s="29"/>
      <c r="G586" s="11">
        <f>SUM(G555:G585)</f>
        <v>17422655.82</v>
      </c>
    </row>
    <row r="587" spans="1:7" ht="24.95" customHeight="1" x14ac:dyDescent="0.15"/>
    <row r="588" spans="1:7" ht="20.100000000000001" customHeight="1" x14ac:dyDescent="0.15">
      <c r="A588" s="27" t="s">
        <v>508</v>
      </c>
      <c r="B588" s="27"/>
      <c r="C588" s="28" t="s">
        <v>316</v>
      </c>
      <c r="D588" s="28"/>
      <c r="E588" s="28"/>
      <c r="F588" s="28"/>
      <c r="G588" s="28"/>
    </row>
    <row r="589" spans="1:7" ht="20.100000000000001" customHeight="1" x14ac:dyDescent="0.15">
      <c r="A589" s="27" t="s">
        <v>509</v>
      </c>
      <c r="B589" s="27"/>
      <c r="C589" s="28" t="s">
        <v>510</v>
      </c>
      <c r="D589" s="28"/>
      <c r="E589" s="28"/>
      <c r="F589" s="28"/>
      <c r="G589" s="28"/>
    </row>
    <row r="590" spans="1:7" ht="20.100000000000001" customHeight="1" x14ac:dyDescent="0.15"/>
    <row r="591" spans="1:7" ht="24.95" customHeight="1" x14ac:dyDescent="0.15">
      <c r="A591" s="16" t="s">
        <v>813</v>
      </c>
      <c r="B591" s="16"/>
      <c r="C591" s="16"/>
      <c r="D591" s="16"/>
      <c r="E591" s="16"/>
      <c r="F591" s="16"/>
      <c r="G591" s="16"/>
    </row>
    <row r="592" spans="1:7" ht="20.100000000000001" customHeight="1" x14ac:dyDescent="0.15"/>
    <row r="593" spans="1:7" ht="50.1" customHeight="1" x14ac:dyDescent="0.15">
      <c r="A593" s="1" t="s">
        <v>414</v>
      </c>
      <c r="B593" s="18" t="s">
        <v>671</v>
      </c>
      <c r="C593" s="18"/>
      <c r="D593" s="1" t="s">
        <v>761</v>
      </c>
      <c r="E593" s="1" t="s">
        <v>762</v>
      </c>
      <c r="F593" s="1" t="s">
        <v>763</v>
      </c>
      <c r="G593" s="1" t="s">
        <v>764</v>
      </c>
    </row>
    <row r="594" spans="1:7" ht="20.100000000000001" customHeight="1" x14ac:dyDescent="0.15">
      <c r="A594" s="1">
        <v>1</v>
      </c>
      <c r="B594" s="18">
        <v>2</v>
      </c>
      <c r="C594" s="18"/>
      <c r="D594" s="1">
        <v>3</v>
      </c>
      <c r="E594" s="1">
        <v>4</v>
      </c>
      <c r="F594" s="1">
        <v>5</v>
      </c>
      <c r="G594" s="1">
        <v>6</v>
      </c>
    </row>
    <row r="595" spans="1:7" ht="80.099999999999994" customHeight="1" x14ac:dyDescent="0.15">
      <c r="A595" s="1" t="s">
        <v>1227</v>
      </c>
      <c r="B595" s="30" t="s">
        <v>1228</v>
      </c>
      <c r="C595" s="30"/>
      <c r="D595" s="1" t="s">
        <v>480</v>
      </c>
      <c r="E595" s="3">
        <v>15</v>
      </c>
      <c r="F595" s="3">
        <v>5841</v>
      </c>
      <c r="G595" s="3">
        <v>87615</v>
      </c>
    </row>
    <row r="596" spans="1:7" ht="80.099999999999994" customHeight="1" x14ac:dyDescent="0.15">
      <c r="A596" s="1" t="s">
        <v>1227</v>
      </c>
      <c r="B596" s="30" t="s">
        <v>1229</v>
      </c>
      <c r="C596" s="30"/>
      <c r="D596" s="1" t="s">
        <v>480</v>
      </c>
      <c r="E596" s="3">
        <v>9</v>
      </c>
      <c r="F596" s="3">
        <v>3321</v>
      </c>
      <c r="G596" s="3">
        <v>29889</v>
      </c>
    </row>
    <row r="597" spans="1:7" ht="80.099999999999994" customHeight="1" x14ac:dyDescent="0.15">
      <c r="A597" s="1" t="s">
        <v>1227</v>
      </c>
      <c r="B597" s="30" t="s">
        <v>1230</v>
      </c>
      <c r="C597" s="30"/>
      <c r="D597" s="1" t="s">
        <v>480</v>
      </c>
      <c r="E597" s="3">
        <v>15</v>
      </c>
      <c r="F597" s="3">
        <v>1299</v>
      </c>
      <c r="G597" s="3">
        <v>19485</v>
      </c>
    </row>
    <row r="598" spans="1:7" ht="80.099999999999994" customHeight="1" x14ac:dyDescent="0.15">
      <c r="A598" s="1" t="s">
        <v>1227</v>
      </c>
      <c r="B598" s="30" t="s">
        <v>1231</v>
      </c>
      <c r="C598" s="30"/>
      <c r="D598" s="1" t="s">
        <v>480</v>
      </c>
      <c r="E598" s="3">
        <v>15</v>
      </c>
      <c r="F598" s="3">
        <v>2193</v>
      </c>
      <c r="G598" s="3">
        <v>32895</v>
      </c>
    </row>
    <row r="599" spans="1:7" ht="24.95" customHeight="1" x14ac:dyDescent="0.15">
      <c r="A599" s="29" t="s">
        <v>549</v>
      </c>
      <c r="B599" s="29"/>
      <c r="C599" s="29"/>
      <c r="D599" s="29"/>
      <c r="E599" s="29"/>
      <c r="F599" s="29"/>
      <c r="G599" s="11">
        <f>SUM(G595:G598)</f>
        <v>169884</v>
      </c>
    </row>
    <row r="600" spans="1:7" ht="24.95" customHeight="1" x14ac:dyDescent="0.15"/>
    <row r="601" spans="1:7" ht="20.100000000000001" customHeight="1" x14ac:dyDescent="0.15">
      <c r="A601" s="27" t="s">
        <v>508</v>
      </c>
      <c r="B601" s="27"/>
      <c r="C601" s="28" t="s">
        <v>316</v>
      </c>
      <c r="D601" s="28"/>
      <c r="E601" s="28"/>
      <c r="F601" s="28"/>
      <c r="G601" s="28"/>
    </row>
    <row r="602" spans="1:7" ht="20.100000000000001" customHeight="1" x14ac:dyDescent="0.15">
      <c r="A602" s="27" t="s">
        <v>509</v>
      </c>
      <c r="B602" s="27"/>
      <c r="C602" s="28" t="s">
        <v>510</v>
      </c>
      <c r="D602" s="28"/>
      <c r="E602" s="28"/>
      <c r="F602" s="28"/>
      <c r="G602" s="28"/>
    </row>
    <row r="603" spans="1:7" ht="20.100000000000001" customHeight="1" x14ac:dyDescent="0.15"/>
    <row r="604" spans="1:7" ht="24.95" customHeight="1" x14ac:dyDescent="0.15">
      <c r="A604" s="16" t="s">
        <v>821</v>
      </c>
      <c r="B604" s="16"/>
      <c r="C604" s="16"/>
      <c r="D604" s="16"/>
      <c r="E604" s="16"/>
      <c r="F604" s="16"/>
      <c r="G604" s="16"/>
    </row>
    <row r="605" spans="1:7" ht="20.100000000000001" customHeight="1" x14ac:dyDescent="0.15"/>
    <row r="606" spans="1:7" ht="50.1" customHeight="1" x14ac:dyDescent="0.15">
      <c r="A606" s="1" t="s">
        <v>414</v>
      </c>
      <c r="B606" s="18" t="s">
        <v>671</v>
      </c>
      <c r="C606" s="18"/>
      <c r="D606" s="1" t="s">
        <v>761</v>
      </c>
      <c r="E606" s="1" t="s">
        <v>762</v>
      </c>
      <c r="F606" s="1" t="s">
        <v>763</v>
      </c>
      <c r="G606" s="1" t="s">
        <v>764</v>
      </c>
    </row>
    <row r="607" spans="1:7" ht="20.100000000000001" customHeight="1" x14ac:dyDescent="0.15">
      <c r="A607" s="1">
        <v>1</v>
      </c>
      <c r="B607" s="18">
        <v>2</v>
      </c>
      <c r="C607" s="18"/>
      <c r="D607" s="1">
        <v>3</v>
      </c>
      <c r="E607" s="1">
        <v>4</v>
      </c>
      <c r="F607" s="1">
        <v>5</v>
      </c>
      <c r="G607" s="1">
        <v>6</v>
      </c>
    </row>
    <row r="608" spans="1:7" ht="80.099999999999994" customHeight="1" x14ac:dyDescent="0.15">
      <c r="A608" s="1" t="s">
        <v>1232</v>
      </c>
      <c r="B608" s="30" t="s">
        <v>1233</v>
      </c>
      <c r="C608" s="30"/>
      <c r="D608" s="1" t="s">
        <v>480</v>
      </c>
      <c r="E608" s="3">
        <v>60</v>
      </c>
      <c r="F608" s="3">
        <v>1690</v>
      </c>
      <c r="G608" s="3">
        <v>101400</v>
      </c>
    </row>
    <row r="609" spans="1:7" ht="80.099999999999994" customHeight="1" x14ac:dyDescent="0.15">
      <c r="A609" s="1" t="s">
        <v>1232</v>
      </c>
      <c r="B609" s="30" t="s">
        <v>1234</v>
      </c>
      <c r="C609" s="30"/>
      <c r="D609" s="1" t="s">
        <v>480</v>
      </c>
      <c r="E609" s="3">
        <v>60</v>
      </c>
      <c r="F609" s="3">
        <v>1556.447167</v>
      </c>
      <c r="G609" s="3">
        <v>93386.83</v>
      </c>
    </row>
    <row r="610" spans="1:7" ht="80.099999999999994" customHeight="1" x14ac:dyDescent="0.15">
      <c r="A610" s="1" t="s">
        <v>1232</v>
      </c>
      <c r="B610" s="30" t="s">
        <v>1235</v>
      </c>
      <c r="C610" s="30"/>
      <c r="D610" s="1" t="s">
        <v>480</v>
      </c>
      <c r="E610" s="3">
        <v>60</v>
      </c>
      <c r="F610" s="3">
        <v>1690</v>
      </c>
      <c r="G610" s="3">
        <v>101400</v>
      </c>
    </row>
    <row r="611" spans="1:7" ht="80.099999999999994" customHeight="1" x14ac:dyDescent="0.15">
      <c r="A611" s="1" t="s">
        <v>1232</v>
      </c>
      <c r="B611" s="30" t="s">
        <v>1236</v>
      </c>
      <c r="C611" s="30"/>
      <c r="D611" s="1" t="s">
        <v>480</v>
      </c>
      <c r="E611" s="3">
        <v>60</v>
      </c>
      <c r="F611" s="3">
        <v>1690</v>
      </c>
      <c r="G611" s="3">
        <v>101400</v>
      </c>
    </row>
    <row r="612" spans="1:7" ht="159.94999999999999" customHeight="1" x14ac:dyDescent="0.15">
      <c r="A612" s="1" t="s">
        <v>1237</v>
      </c>
      <c r="B612" s="30" t="s">
        <v>1238</v>
      </c>
      <c r="C612" s="30"/>
      <c r="D612" s="1" t="s">
        <v>480</v>
      </c>
      <c r="E612" s="3">
        <v>1760</v>
      </c>
      <c r="F612" s="3">
        <v>3122.727273</v>
      </c>
      <c r="G612" s="3">
        <v>5496000</v>
      </c>
    </row>
    <row r="613" spans="1:7" ht="24.95" customHeight="1" x14ac:dyDescent="0.15">
      <c r="A613" s="29" t="s">
        <v>549</v>
      </c>
      <c r="B613" s="29"/>
      <c r="C613" s="29"/>
      <c r="D613" s="29"/>
      <c r="E613" s="29"/>
      <c r="F613" s="29"/>
      <c r="G613" s="11">
        <f>SUM(G608:G612)</f>
        <v>5893586.8300000001</v>
      </c>
    </row>
    <row r="614" spans="1:7" ht="24.95" customHeight="1" x14ac:dyDescent="0.15"/>
    <row r="615" spans="1:7" ht="20.100000000000001" customHeight="1" x14ac:dyDescent="0.15">
      <c r="A615" s="27" t="s">
        <v>508</v>
      </c>
      <c r="B615" s="27"/>
      <c r="C615" s="28" t="s">
        <v>316</v>
      </c>
      <c r="D615" s="28"/>
      <c r="E615" s="28"/>
      <c r="F615" s="28"/>
      <c r="G615" s="28"/>
    </row>
    <row r="616" spans="1:7" ht="20.100000000000001" customHeight="1" x14ac:dyDescent="0.15">
      <c r="A616" s="27" t="s">
        <v>509</v>
      </c>
      <c r="B616" s="27"/>
      <c r="C616" s="28" t="s">
        <v>510</v>
      </c>
      <c r="D616" s="28"/>
      <c r="E616" s="28"/>
      <c r="F616" s="28"/>
      <c r="G616" s="28"/>
    </row>
    <row r="617" spans="1:7" ht="20.100000000000001" customHeight="1" x14ac:dyDescent="0.15"/>
    <row r="618" spans="1:7" ht="24.95" customHeight="1" x14ac:dyDescent="0.15">
      <c r="A618" s="16" t="s">
        <v>824</v>
      </c>
      <c r="B618" s="16"/>
      <c r="C618" s="16"/>
      <c r="D618" s="16"/>
      <c r="E618" s="16"/>
      <c r="F618" s="16"/>
      <c r="G618" s="16"/>
    </row>
    <row r="619" spans="1:7" ht="20.100000000000001" customHeight="1" x14ac:dyDescent="0.15"/>
    <row r="620" spans="1:7" ht="50.1" customHeight="1" x14ac:dyDescent="0.15">
      <c r="A620" s="1" t="s">
        <v>414</v>
      </c>
      <c r="B620" s="18" t="s">
        <v>671</v>
      </c>
      <c r="C620" s="18"/>
      <c r="D620" s="1" t="s">
        <v>761</v>
      </c>
      <c r="E620" s="1" t="s">
        <v>762</v>
      </c>
      <c r="F620" s="1" t="s">
        <v>763</v>
      </c>
      <c r="G620" s="1" t="s">
        <v>764</v>
      </c>
    </row>
    <row r="621" spans="1:7" ht="20.100000000000001" customHeight="1" x14ac:dyDescent="0.15">
      <c r="A621" s="1">
        <v>1</v>
      </c>
      <c r="B621" s="18">
        <v>2</v>
      </c>
      <c r="C621" s="18"/>
      <c r="D621" s="1">
        <v>3</v>
      </c>
      <c r="E621" s="1">
        <v>4</v>
      </c>
      <c r="F621" s="1">
        <v>5</v>
      </c>
      <c r="G621" s="1">
        <v>6</v>
      </c>
    </row>
    <row r="622" spans="1:7" ht="80.099999999999994" customHeight="1" x14ac:dyDescent="0.15">
      <c r="A622" s="1" t="s">
        <v>1239</v>
      </c>
      <c r="B622" s="30" t="s">
        <v>1240</v>
      </c>
      <c r="C622" s="30"/>
      <c r="D622" s="1" t="s">
        <v>480</v>
      </c>
      <c r="E622" s="3">
        <v>75</v>
      </c>
      <c r="F622" s="3">
        <v>143</v>
      </c>
      <c r="G622" s="3">
        <v>10725</v>
      </c>
    </row>
    <row r="623" spans="1:7" ht="80.099999999999994" customHeight="1" x14ac:dyDescent="0.15">
      <c r="A623" s="1" t="s">
        <v>1239</v>
      </c>
      <c r="B623" s="30" t="s">
        <v>1241</v>
      </c>
      <c r="C623" s="30"/>
      <c r="D623" s="1" t="s">
        <v>480</v>
      </c>
      <c r="E623" s="3">
        <v>30</v>
      </c>
      <c r="F623" s="3">
        <v>34.56</v>
      </c>
      <c r="G623" s="3">
        <v>1036.8</v>
      </c>
    </row>
    <row r="624" spans="1:7" ht="80.099999999999994" customHeight="1" x14ac:dyDescent="0.15">
      <c r="A624" s="1" t="s">
        <v>1239</v>
      </c>
      <c r="B624" s="30" t="s">
        <v>1242</v>
      </c>
      <c r="C624" s="30"/>
      <c r="D624" s="1" t="s">
        <v>480</v>
      </c>
      <c r="E624" s="3">
        <v>6</v>
      </c>
      <c r="F624" s="3">
        <v>850</v>
      </c>
      <c r="G624" s="3">
        <v>5100</v>
      </c>
    </row>
    <row r="625" spans="1:7" ht="80.099999999999994" customHeight="1" x14ac:dyDescent="0.15">
      <c r="A625" s="1" t="s">
        <v>1239</v>
      </c>
      <c r="B625" s="30" t="s">
        <v>1243</v>
      </c>
      <c r="C625" s="30"/>
      <c r="D625" s="1" t="s">
        <v>480</v>
      </c>
      <c r="E625" s="3">
        <v>9</v>
      </c>
      <c r="F625" s="3">
        <v>897</v>
      </c>
      <c r="G625" s="3">
        <v>8073</v>
      </c>
    </row>
    <row r="626" spans="1:7" ht="80.099999999999994" customHeight="1" x14ac:dyDescent="0.15">
      <c r="A626" s="1" t="s">
        <v>1239</v>
      </c>
      <c r="B626" s="30" t="s">
        <v>1244</v>
      </c>
      <c r="C626" s="30"/>
      <c r="D626" s="1" t="s">
        <v>480</v>
      </c>
      <c r="E626" s="3">
        <v>750</v>
      </c>
      <c r="F626" s="3">
        <v>6.2</v>
      </c>
      <c r="G626" s="3">
        <v>4650</v>
      </c>
    </row>
    <row r="627" spans="1:7" ht="80.099999999999994" customHeight="1" x14ac:dyDescent="0.15">
      <c r="A627" s="1" t="s">
        <v>1239</v>
      </c>
      <c r="B627" s="30" t="s">
        <v>1245</v>
      </c>
      <c r="C627" s="30"/>
      <c r="D627" s="1" t="s">
        <v>480</v>
      </c>
      <c r="E627" s="3">
        <v>900</v>
      </c>
      <c r="F627" s="3">
        <v>29</v>
      </c>
      <c r="G627" s="3">
        <v>26100</v>
      </c>
    </row>
    <row r="628" spans="1:7" ht="80.099999999999994" customHeight="1" x14ac:dyDescent="0.15">
      <c r="A628" s="1" t="s">
        <v>1239</v>
      </c>
      <c r="B628" s="30" t="s">
        <v>1246</v>
      </c>
      <c r="C628" s="30"/>
      <c r="D628" s="1" t="s">
        <v>480</v>
      </c>
      <c r="E628" s="3">
        <v>900</v>
      </c>
      <c r="F628" s="3">
        <v>26.7</v>
      </c>
      <c r="G628" s="3">
        <v>24030</v>
      </c>
    </row>
    <row r="629" spans="1:7" ht="80.099999999999994" customHeight="1" x14ac:dyDescent="0.15">
      <c r="A629" s="1" t="s">
        <v>1239</v>
      </c>
      <c r="B629" s="30" t="s">
        <v>1247</v>
      </c>
      <c r="C629" s="30"/>
      <c r="D629" s="1" t="s">
        <v>480</v>
      </c>
      <c r="E629" s="3">
        <v>90</v>
      </c>
      <c r="F629" s="3">
        <v>76.099999999999994</v>
      </c>
      <c r="G629" s="3">
        <v>6849</v>
      </c>
    </row>
    <row r="630" spans="1:7" ht="80.099999999999994" customHeight="1" x14ac:dyDescent="0.15">
      <c r="A630" s="1" t="s">
        <v>1239</v>
      </c>
      <c r="B630" s="30" t="s">
        <v>1248</v>
      </c>
      <c r="C630" s="30"/>
      <c r="D630" s="1" t="s">
        <v>480</v>
      </c>
      <c r="E630" s="3">
        <v>6</v>
      </c>
      <c r="F630" s="3">
        <v>409</v>
      </c>
      <c r="G630" s="3">
        <v>2454</v>
      </c>
    </row>
    <row r="631" spans="1:7" ht="80.099999999999994" customHeight="1" x14ac:dyDescent="0.15">
      <c r="A631" s="1" t="s">
        <v>1239</v>
      </c>
      <c r="B631" s="30" t="s">
        <v>1249</v>
      </c>
      <c r="C631" s="30"/>
      <c r="D631" s="1" t="s">
        <v>480</v>
      </c>
      <c r="E631" s="3">
        <v>390</v>
      </c>
      <c r="F631" s="3">
        <v>198</v>
      </c>
      <c r="G631" s="3">
        <v>77220</v>
      </c>
    </row>
    <row r="632" spans="1:7" ht="80.099999999999994" customHeight="1" x14ac:dyDescent="0.15">
      <c r="A632" s="1" t="s">
        <v>1239</v>
      </c>
      <c r="B632" s="30" t="s">
        <v>1250</v>
      </c>
      <c r="C632" s="30"/>
      <c r="D632" s="1" t="s">
        <v>480</v>
      </c>
      <c r="E632" s="3">
        <v>6</v>
      </c>
      <c r="F632" s="3">
        <v>436</v>
      </c>
      <c r="G632" s="3">
        <v>2616</v>
      </c>
    </row>
    <row r="633" spans="1:7" ht="80.099999999999994" customHeight="1" x14ac:dyDescent="0.15">
      <c r="A633" s="1" t="s">
        <v>1239</v>
      </c>
      <c r="B633" s="30" t="s">
        <v>1251</v>
      </c>
      <c r="C633" s="30"/>
      <c r="D633" s="1" t="s">
        <v>480</v>
      </c>
      <c r="E633" s="3">
        <v>6</v>
      </c>
      <c r="F633" s="3">
        <v>850</v>
      </c>
      <c r="G633" s="3">
        <v>5100</v>
      </c>
    </row>
    <row r="634" spans="1:7" ht="80.099999999999994" customHeight="1" x14ac:dyDescent="0.15">
      <c r="A634" s="1" t="s">
        <v>1239</v>
      </c>
      <c r="B634" s="30" t="s">
        <v>1252</v>
      </c>
      <c r="C634" s="30"/>
      <c r="D634" s="1" t="s">
        <v>480</v>
      </c>
      <c r="E634" s="3">
        <v>45</v>
      </c>
      <c r="F634" s="3">
        <v>568</v>
      </c>
      <c r="G634" s="3">
        <v>25560</v>
      </c>
    </row>
    <row r="635" spans="1:7" ht="80.099999999999994" customHeight="1" x14ac:dyDescent="0.15">
      <c r="A635" s="1" t="s">
        <v>1239</v>
      </c>
      <c r="B635" s="30" t="s">
        <v>1253</v>
      </c>
      <c r="C635" s="30"/>
      <c r="D635" s="1" t="s">
        <v>480</v>
      </c>
      <c r="E635" s="3">
        <v>60</v>
      </c>
      <c r="F635" s="3">
        <v>75.92</v>
      </c>
      <c r="G635" s="3">
        <v>4555.2</v>
      </c>
    </row>
    <row r="636" spans="1:7" ht="80.099999999999994" customHeight="1" x14ac:dyDescent="0.15">
      <c r="A636" s="1" t="s">
        <v>1239</v>
      </c>
      <c r="B636" s="30" t="s">
        <v>1254</v>
      </c>
      <c r="C636" s="30"/>
      <c r="D636" s="1" t="s">
        <v>480</v>
      </c>
      <c r="E636" s="3">
        <v>390</v>
      </c>
      <c r="F636" s="3">
        <v>199</v>
      </c>
      <c r="G636" s="3">
        <v>77610</v>
      </c>
    </row>
    <row r="637" spans="1:7" ht="80.099999999999994" customHeight="1" x14ac:dyDescent="0.15">
      <c r="A637" s="1" t="s">
        <v>1239</v>
      </c>
      <c r="B637" s="30" t="s">
        <v>1255</v>
      </c>
      <c r="C637" s="30"/>
      <c r="D637" s="1" t="s">
        <v>480</v>
      </c>
      <c r="E637" s="3">
        <v>9000</v>
      </c>
      <c r="F637" s="3">
        <v>2.57</v>
      </c>
      <c r="G637" s="3">
        <v>23130</v>
      </c>
    </row>
    <row r="638" spans="1:7" ht="80.099999999999994" customHeight="1" x14ac:dyDescent="0.15">
      <c r="A638" s="1" t="s">
        <v>1239</v>
      </c>
      <c r="B638" s="30" t="s">
        <v>1256</v>
      </c>
      <c r="C638" s="30"/>
      <c r="D638" s="1" t="s">
        <v>480</v>
      </c>
      <c r="E638" s="3">
        <v>3</v>
      </c>
      <c r="F638" s="3">
        <v>4247</v>
      </c>
      <c r="G638" s="3">
        <v>12741</v>
      </c>
    </row>
    <row r="639" spans="1:7" ht="24.95" customHeight="1" x14ac:dyDescent="0.15">
      <c r="A639" s="29" t="s">
        <v>549</v>
      </c>
      <c r="B639" s="29"/>
      <c r="C639" s="29"/>
      <c r="D639" s="29"/>
      <c r="E639" s="29"/>
      <c r="F639" s="29"/>
      <c r="G639" s="11">
        <f>SUM(G622:G638)</f>
        <v>317550</v>
      </c>
    </row>
    <row r="640" spans="1:7" ht="24.95" customHeight="1" x14ac:dyDescent="0.15"/>
    <row r="641" spans="1:7" ht="20.100000000000001" customHeight="1" x14ac:dyDescent="0.15">
      <c r="A641" s="27" t="s">
        <v>508</v>
      </c>
      <c r="B641" s="27"/>
      <c r="C641" s="28" t="s">
        <v>316</v>
      </c>
      <c r="D641" s="28"/>
      <c r="E641" s="28"/>
      <c r="F641" s="28"/>
      <c r="G641" s="28"/>
    </row>
    <row r="642" spans="1:7" ht="20.100000000000001" customHeight="1" x14ac:dyDescent="0.15">
      <c r="A642" s="27" t="s">
        <v>509</v>
      </c>
      <c r="B642" s="27"/>
      <c r="C642" s="28" t="s">
        <v>510</v>
      </c>
      <c r="D642" s="28"/>
      <c r="E642" s="28"/>
      <c r="F642" s="28"/>
      <c r="G642" s="28"/>
    </row>
    <row r="643" spans="1:7" ht="20.100000000000001" customHeight="1" x14ac:dyDescent="0.15"/>
    <row r="644" spans="1:7" ht="24.95" customHeight="1" x14ac:dyDescent="0.15">
      <c r="A644" s="16" t="s">
        <v>1257</v>
      </c>
      <c r="B644" s="16"/>
      <c r="C644" s="16"/>
      <c r="D644" s="16"/>
      <c r="E644" s="16"/>
      <c r="F644" s="16"/>
      <c r="G644" s="16"/>
    </row>
    <row r="645" spans="1:7" ht="20.100000000000001" customHeight="1" x14ac:dyDescent="0.15"/>
    <row r="646" spans="1:7" ht="50.1" customHeight="1" x14ac:dyDescent="0.15">
      <c r="A646" s="1" t="s">
        <v>414</v>
      </c>
      <c r="B646" s="18" t="s">
        <v>671</v>
      </c>
      <c r="C646" s="18"/>
      <c r="D646" s="1" t="s">
        <v>761</v>
      </c>
      <c r="E646" s="1" t="s">
        <v>762</v>
      </c>
      <c r="F646" s="1" t="s">
        <v>763</v>
      </c>
      <c r="G646" s="1" t="s">
        <v>764</v>
      </c>
    </row>
    <row r="647" spans="1:7" ht="20.100000000000001" customHeight="1" x14ac:dyDescent="0.15">
      <c r="A647" s="1">
        <v>1</v>
      </c>
      <c r="B647" s="18">
        <v>2</v>
      </c>
      <c r="C647" s="18"/>
      <c r="D647" s="1">
        <v>3</v>
      </c>
      <c r="E647" s="1">
        <v>4</v>
      </c>
      <c r="F647" s="1">
        <v>5</v>
      </c>
      <c r="G647" s="1">
        <v>6</v>
      </c>
    </row>
    <row r="648" spans="1:7" ht="140.1" customHeight="1" x14ac:dyDescent="0.15">
      <c r="A648" s="1" t="s">
        <v>1258</v>
      </c>
      <c r="B648" s="30" t="s">
        <v>1259</v>
      </c>
      <c r="C648" s="30"/>
      <c r="D648" s="1" t="s">
        <v>480</v>
      </c>
      <c r="E648" s="3">
        <v>26</v>
      </c>
      <c r="F648" s="3">
        <v>5637.261923</v>
      </c>
      <c r="G648" s="3">
        <v>146568.81</v>
      </c>
    </row>
    <row r="649" spans="1:7" ht="140.1" customHeight="1" x14ac:dyDescent="0.15">
      <c r="A649" s="1" t="s">
        <v>1258</v>
      </c>
      <c r="B649" s="30" t="s">
        <v>1260</v>
      </c>
      <c r="C649" s="30"/>
      <c r="D649" s="1" t="s">
        <v>480</v>
      </c>
      <c r="E649" s="3">
        <v>26</v>
      </c>
      <c r="F649" s="3">
        <v>741.97807699999998</v>
      </c>
      <c r="G649" s="3">
        <v>19291.43</v>
      </c>
    </row>
    <row r="650" spans="1:7" ht="140.1" customHeight="1" x14ac:dyDescent="0.15">
      <c r="A650" s="1" t="s">
        <v>1258</v>
      </c>
      <c r="B650" s="30" t="s">
        <v>1261</v>
      </c>
      <c r="C650" s="30"/>
      <c r="D650" s="1" t="s">
        <v>480</v>
      </c>
      <c r="E650" s="3">
        <v>26</v>
      </c>
      <c r="F650" s="3">
        <v>239265.58076899999</v>
      </c>
      <c r="G650" s="3">
        <v>6220905.0999999996</v>
      </c>
    </row>
    <row r="651" spans="1:7" ht="140.1" customHeight="1" x14ac:dyDescent="0.15">
      <c r="A651" s="1" t="s">
        <v>1258</v>
      </c>
      <c r="B651" s="30" t="s">
        <v>1262</v>
      </c>
      <c r="C651" s="30"/>
      <c r="D651" s="1" t="s">
        <v>480</v>
      </c>
      <c r="E651" s="3">
        <v>52</v>
      </c>
      <c r="F651" s="3">
        <v>21185.462692000001</v>
      </c>
      <c r="G651" s="3">
        <v>1101644.06</v>
      </c>
    </row>
    <row r="652" spans="1:7" ht="140.1" customHeight="1" x14ac:dyDescent="0.15">
      <c r="A652" s="1" t="s">
        <v>1258</v>
      </c>
      <c r="B652" s="30" t="s">
        <v>1263</v>
      </c>
      <c r="C652" s="30"/>
      <c r="D652" s="1" t="s">
        <v>480</v>
      </c>
      <c r="E652" s="3">
        <v>26</v>
      </c>
      <c r="F652" s="3">
        <v>454.25384600000001</v>
      </c>
      <c r="G652" s="3">
        <v>11810.6</v>
      </c>
    </row>
    <row r="653" spans="1:7" ht="24.95" customHeight="1" x14ac:dyDescent="0.15">
      <c r="A653" s="29" t="s">
        <v>549</v>
      </c>
      <c r="B653" s="29"/>
      <c r="C653" s="29"/>
      <c r="D653" s="29"/>
      <c r="E653" s="29"/>
      <c r="F653" s="29"/>
      <c r="G653" s="11">
        <f>SUM(G648:G652)</f>
        <v>7500220</v>
      </c>
    </row>
    <row r="654" spans="1:7" ht="24.95" customHeight="1" x14ac:dyDescent="0.15"/>
    <row r="655" spans="1:7" ht="20.100000000000001" customHeight="1" x14ac:dyDescent="0.15">
      <c r="A655" s="27" t="s">
        <v>508</v>
      </c>
      <c r="B655" s="27"/>
      <c r="C655" s="28" t="s">
        <v>384</v>
      </c>
      <c r="D655" s="28"/>
      <c r="E655" s="28"/>
      <c r="F655" s="28"/>
      <c r="G655" s="28"/>
    </row>
    <row r="656" spans="1:7" ht="20.100000000000001" customHeight="1" x14ac:dyDescent="0.15">
      <c r="A656" s="27" t="s">
        <v>509</v>
      </c>
      <c r="B656" s="27"/>
      <c r="C656" s="28" t="s">
        <v>657</v>
      </c>
      <c r="D656" s="28"/>
      <c r="E656" s="28"/>
      <c r="F656" s="28"/>
      <c r="G656" s="28"/>
    </row>
    <row r="657" spans="1:7" ht="20.100000000000001" customHeight="1" x14ac:dyDescent="0.15"/>
    <row r="658" spans="1:7" ht="24.95" customHeight="1" x14ac:dyDescent="0.15">
      <c r="A658" s="16" t="s">
        <v>856</v>
      </c>
      <c r="B658" s="16"/>
      <c r="C658" s="16"/>
      <c r="D658" s="16"/>
      <c r="E658" s="16"/>
      <c r="F658" s="16"/>
      <c r="G658" s="16"/>
    </row>
    <row r="659" spans="1:7" ht="20.100000000000001" customHeight="1" x14ac:dyDescent="0.15"/>
    <row r="660" spans="1:7" ht="50.1" customHeight="1" x14ac:dyDescent="0.15">
      <c r="A660" s="1" t="s">
        <v>414</v>
      </c>
      <c r="B660" s="18" t="s">
        <v>671</v>
      </c>
      <c r="C660" s="18"/>
      <c r="D660" s="1" t="s">
        <v>761</v>
      </c>
      <c r="E660" s="1" t="s">
        <v>762</v>
      </c>
      <c r="F660" s="1" t="s">
        <v>763</v>
      </c>
      <c r="G660" s="1" t="s">
        <v>764</v>
      </c>
    </row>
    <row r="661" spans="1:7" ht="20.100000000000001" customHeight="1" x14ac:dyDescent="0.15">
      <c r="A661" s="1">
        <v>1</v>
      </c>
      <c r="B661" s="18">
        <v>2</v>
      </c>
      <c r="C661" s="18"/>
      <c r="D661" s="1">
        <v>3</v>
      </c>
      <c r="E661" s="1">
        <v>4</v>
      </c>
      <c r="F661" s="1">
        <v>5</v>
      </c>
      <c r="G661" s="1">
        <v>6</v>
      </c>
    </row>
    <row r="662" spans="1:7" ht="39.950000000000003" customHeight="1" x14ac:dyDescent="0.15">
      <c r="A662" s="1" t="s">
        <v>623</v>
      </c>
      <c r="B662" s="30" t="s">
        <v>1264</v>
      </c>
      <c r="C662" s="30"/>
      <c r="D662" s="1" t="s">
        <v>767</v>
      </c>
      <c r="E662" s="3">
        <v>55.808376000000003</v>
      </c>
      <c r="F662" s="3">
        <v>8970.49</v>
      </c>
      <c r="G662" s="3">
        <v>500628.47999999998</v>
      </c>
    </row>
    <row r="663" spans="1:7" ht="39.950000000000003" customHeight="1" x14ac:dyDescent="0.15">
      <c r="A663" s="1" t="s">
        <v>543</v>
      </c>
      <c r="B663" s="30" t="s">
        <v>1265</v>
      </c>
      <c r="C663" s="30"/>
      <c r="D663" s="1" t="s">
        <v>767</v>
      </c>
      <c r="E663" s="3">
        <v>14.060568399999999</v>
      </c>
      <c r="F663" s="3">
        <v>3556.0439999999999</v>
      </c>
      <c r="G663" s="3">
        <v>50000</v>
      </c>
    </row>
    <row r="664" spans="1:7" ht="60" customHeight="1" x14ac:dyDescent="0.15">
      <c r="A664" s="1" t="s">
        <v>1266</v>
      </c>
      <c r="B664" s="30" t="s">
        <v>1267</v>
      </c>
      <c r="C664" s="30"/>
      <c r="D664" s="1" t="s">
        <v>767</v>
      </c>
      <c r="E664" s="3">
        <v>27.52</v>
      </c>
      <c r="F664" s="3">
        <v>61.6</v>
      </c>
      <c r="G664" s="3">
        <v>1695.23</v>
      </c>
    </row>
    <row r="665" spans="1:7" ht="60" customHeight="1" x14ac:dyDescent="0.15">
      <c r="A665" s="1" t="s">
        <v>1266</v>
      </c>
      <c r="B665" s="30" t="s">
        <v>1268</v>
      </c>
      <c r="C665" s="30"/>
      <c r="D665" s="1" t="s">
        <v>767</v>
      </c>
      <c r="E665" s="3">
        <v>960.25599999999997</v>
      </c>
      <c r="F665" s="3">
        <v>45.5</v>
      </c>
      <c r="G665" s="3">
        <v>43691.65</v>
      </c>
    </row>
    <row r="666" spans="1:7" ht="39.950000000000003" customHeight="1" x14ac:dyDescent="0.15">
      <c r="A666" s="1" t="s">
        <v>114</v>
      </c>
      <c r="B666" s="30" t="s">
        <v>1269</v>
      </c>
      <c r="C666" s="30"/>
      <c r="D666" s="1" t="s">
        <v>480</v>
      </c>
      <c r="E666" s="3">
        <v>56.132972590000001</v>
      </c>
      <c r="F666" s="3">
        <v>3795.97</v>
      </c>
      <c r="G666" s="3">
        <v>213079.08</v>
      </c>
    </row>
    <row r="667" spans="1:7" ht="60" customHeight="1" x14ac:dyDescent="0.15">
      <c r="A667" s="1" t="s">
        <v>1270</v>
      </c>
      <c r="B667" s="30" t="s">
        <v>1271</v>
      </c>
      <c r="C667" s="30"/>
      <c r="D667" s="1" t="s">
        <v>767</v>
      </c>
      <c r="E667" s="3">
        <v>165.63516480000001</v>
      </c>
      <c r="F667" s="3">
        <v>45.5</v>
      </c>
      <c r="G667" s="3">
        <v>7536.4</v>
      </c>
    </row>
    <row r="668" spans="1:7" ht="60" customHeight="1" x14ac:dyDescent="0.15">
      <c r="A668" s="1" t="s">
        <v>1270</v>
      </c>
      <c r="B668" s="30" t="s">
        <v>1272</v>
      </c>
      <c r="C668" s="30"/>
      <c r="D668" s="1" t="s">
        <v>767</v>
      </c>
      <c r="E668" s="3">
        <v>170.99522479999999</v>
      </c>
      <c r="F668" s="3">
        <v>50.26</v>
      </c>
      <c r="G668" s="3">
        <v>8594.2199999999993</v>
      </c>
    </row>
    <row r="669" spans="1:7" ht="60" customHeight="1" x14ac:dyDescent="0.15">
      <c r="A669" s="1" t="s">
        <v>1273</v>
      </c>
      <c r="B669" s="30" t="s">
        <v>1274</v>
      </c>
      <c r="C669" s="30"/>
      <c r="D669" s="1" t="s">
        <v>767</v>
      </c>
      <c r="E669" s="3">
        <v>48768</v>
      </c>
      <c r="F669" s="3">
        <v>8.5</v>
      </c>
      <c r="G669" s="3">
        <v>414528</v>
      </c>
    </row>
    <row r="670" spans="1:7" ht="60" customHeight="1" x14ac:dyDescent="0.15">
      <c r="A670" s="1" t="s">
        <v>1275</v>
      </c>
      <c r="B670" s="30" t="s">
        <v>1276</v>
      </c>
      <c r="C670" s="30"/>
      <c r="D670" s="1" t="s">
        <v>767</v>
      </c>
      <c r="E670" s="3">
        <v>10000</v>
      </c>
      <c r="F670" s="3">
        <v>7.5</v>
      </c>
      <c r="G670" s="3">
        <v>75000</v>
      </c>
    </row>
    <row r="671" spans="1:7" ht="60" customHeight="1" x14ac:dyDescent="0.15">
      <c r="A671" s="1" t="s">
        <v>1277</v>
      </c>
      <c r="B671" s="30" t="s">
        <v>1278</v>
      </c>
      <c r="C671" s="30"/>
      <c r="D671" s="1" t="s">
        <v>786</v>
      </c>
      <c r="E671" s="3">
        <v>76.855599999999995</v>
      </c>
      <c r="F671" s="3">
        <v>37.200000000000003</v>
      </c>
      <c r="G671" s="3">
        <v>2859.03</v>
      </c>
    </row>
    <row r="672" spans="1:7" ht="24.95" customHeight="1" x14ac:dyDescent="0.15">
      <c r="A672" s="29" t="s">
        <v>549</v>
      </c>
      <c r="B672" s="29"/>
      <c r="C672" s="29"/>
      <c r="D672" s="29"/>
      <c r="E672" s="29"/>
      <c r="F672" s="29"/>
      <c r="G672" s="11">
        <f>SUM(G662:G671)</f>
        <v>1317612.0900000001</v>
      </c>
    </row>
    <row r="673" spans="1:7" ht="24.95" customHeight="1" x14ac:dyDescent="0.15"/>
    <row r="674" spans="1:7" ht="20.100000000000001" customHeight="1" x14ac:dyDescent="0.15">
      <c r="A674" s="27" t="s">
        <v>508</v>
      </c>
      <c r="B674" s="27"/>
      <c r="C674" s="28" t="s">
        <v>384</v>
      </c>
      <c r="D674" s="28"/>
      <c r="E674" s="28"/>
      <c r="F674" s="28"/>
      <c r="G674" s="28"/>
    </row>
    <row r="675" spans="1:7" ht="20.100000000000001" customHeight="1" x14ac:dyDescent="0.15">
      <c r="A675" s="27" t="s">
        <v>509</v>
      </c>
      <c r="B675" s="27"/>
      <c r="C675" s="28" t="s">
        <v>550</v>
      </c>
      <c r="D675" s="28"/>
      <c r="E675" s="28"/>
      <c r="F675" s="28"/>
      <c r="G675" s="28"/>
    </row>
    <row r="676" spans="1:7" ht="20.100000000000001" customHeight="1" x14ac:dyDescent="0.15"/>
    <row r="677" spans="1:7" ht="24.95" customHeight="1" x14ac:dyDescent="0.15">
      <c r="A677" s="16" t="s">
        <v>856</v>
      </c>
      <c r="B677" s="16"/>
      <c r="C677" s="16"/>
      <c r="D677" s="16"/>
      <c r="E677" s="16"/>
      <c r="F677" s="16"/>
      <c r="G677" s="16"/>
    </row>
    <row r="678" spans="1:7" ht="20.100000000000001" customHeight="1" x14ac:dyDescent="0.15"/>
    <row r="679" spans="1:7" ht="50.1" customHeight="1" x14ac:dyDescent="0.15">
      <c r="A679" s="1" t="s">
        <v>414</v>
      </c>
      <c r="B679" s="18" t="s">
        <v>671</v>
      </c>
      <c r="C679" s="18"/>
      <c r="D679" s="1" t="s">
        <v>761</v>
      </c>
      <c r="E679" s="1" t="s">
        <v>762</v>
      </c>
      <c r="F679" s="1" t="s">
        <v>763</v>
      </c>
      <c r="G679" s="1" t="s">
        <v>764</v>
      </c>
    </row>
    <row r="680" spans="1:7" ht="20.100000000000001" customHeight="1" x14ac:dyDescent="0.15">
      <c r="A680" s="1">
        <v>1</v>
      </c>
      <c r="B680" s="18">
        <v>2</v>
      </c>
      <c r="C680" s="18"/>
      <c r="D680" s="1">
        <v>3</v>
      </c>
      <c r="E680" s="1">
        <v>4</v>
      </c>
      <c r="F680" s="1">
        <v>5</v>
      </c>
      <c r="G680" s="1">
        <v>6</v>
      </c>
    </row>
    <row r="681" spans="1:7" ht="60" customHeight="1" x14ac:dyDescent="0.15">
      <c r="A681" s="1" t="s">
        <v>619</v>
      </c>
      <c r="B681" s="30" t="s">
        <v>1279</v>
      </c>
      <c r="C681" s="30"/>
      <c r="D681" s="1" t="s">
        <v>767</v>
      </c>
      <c r="E681" s="3">
        <v>13.574011</v>
      </c>
      <c r="F681" s="3">
        <v>3795.97</v>
      </c>
      <c r="G681" s="3">
        <v>51526.54</v>
      </c>
    </row>
    <row r="682" spans="1:7" ht="60" customHeight="1" x14ac:dyDescent="0.15">
      <c r="A682" s="1" t="s">
        <v>619</v>
      </c>
      <c r="B682" s="30" t="s">
        <v>1280</v>
      </c>
      <c r="C682" s="30"/>
      <c r="D682" s="1" t="s">
        <v>767</v>
      </c>
      <c r="E682" s="3">
        <v>220.01929999999999</v>
      </c>
      <c r="F682" s="3">
        <v>45.5</v>
      </c>
      <c r="G682" s="3">
        <v>10010.879999999999</v>
      </c>
    </row>
    <row r="683" spans="1:7" ht="60" customHeight="1" x14ac:dyDescent="0.15">
      <c r="A683" s="1" t="s">
        <v>619</v>
      </c>
      <c r="B683" s="30" t="s">
        <v>1281</v>
      </c>
      <c r="C683" s="30"/>
      <c r="D683" s="1" t="s">
        <v>767</v>
      </c>
      <c r="E683" s="3">
        <v>11.094014</v>
      </c>
      <c r="F683" s="3">
        <v>3556.04</v>
      </c>
      <c r="G683" s="3">
        <v>39450.76</v>
      </c>
    </row>
    <row r="684" spans="1:7" ht="60" customHeight="1" x14ac:dyDescent="0.15">
      <c r="A684" s="1" t="s">
        <v>619</v>
      </c>
      <c r="B684" s="30" t="s">
        <v>1282</v>
      </c>
      <c r="C684" s="30"/>
      <c r="D684" s="1" t="s">
        <v>767</v>
      </c>
      <c r="E684" s="3">
        <v>195.69005000000001</v>
      </c>
      <c r="F684" s="3">
        <v>37.200000000000003</v>
      </c>
      <c r="G684" s="3">
        <v>7279.67</v>
      </c>
    </row>
    <row r="685" spans="1:7" ht="39.950000000000003" customHeight="1" x14ac:dyDescent="0.15">
      <c r="A685" s="1" t="s">
        <v>623</v>
      </c>
      <c r="B685" s="30" t="s">
        <v>1264</v>
      </c>
      <c r="C685" s="30"/>
      <c r="D685" s="1" t="s">
        <v>767</v>
      </c>
      <c r="E685" s="3">
        <v>206.8460407</v>
      </c>
      <c r="F685" s="3">
        <v>8970.49</v>
      </c>
      <c r="G685" s="3">
        <v>1855510.34</v>
      </c>
    </row>
    <row r="686" spans="1:7" ht="60" customHeight="1" x14ac:dyDescent="0.15">
      <c r="A686" s="1" t="s">
        <v>625</v>
      </c>
      <c r="B686" s="30" t="s">
        <v>1283</v>
      </c>
      <c r="C686" s="30"/>
      <c r="D686" s="1" t="s">
        <v>767</v>
      </c>
      <c r="E686" s="3">
        <v>218.12717699999999</v>
      </c>
      <c r="F686" s="3">
        <v>1819.836</v>
      </c>
      <c r="G686" s="3">
        <v>396955.69</v>
      </c>
    </row>
    <row r="687" spans="1:7" ht="39.950000000000003" customHeight="1" x14ac:dyDescent="0.15">
      <c r="A687" s="1" t="s">
        <v>543</v>
      </c>
      <c r="B687" s="30" t="s">
        <v>1284</v>
      </c>
      <c r="C687" s="30"/>
      <c r="D687" s="1" t="s">
        <v>767</v>
      </c>
      <c r="E687" s="3">
        <v>1644.20342942</v>
      </c>
      <c r="F687" s="3">
        <v>3556.0439999999999</v>
      </c>
      <c r="G687" s="3">
        <v>5846859.7400000002</v>
      </c>
    </row>
    <row r="688" spans="1:7" ht="60" customHeight="1" x14ac:dyDescent="0.15">
      <c r="A688" s="1" t="s">
        <v>1266</v>
      </c>
      <c r="B688" s="30" t="s">
        <v>1285</v>
      </c>
      <c r="C688" s="30"/>
      <c r="D688" s="1" t="s">
        <v>767</v>
      </c>
      <c r="E688" s="3">
        <v>4205.1878999999999</v>
      </c>
      <c r="F688" s="3">
        <v>58.1</v>
      </c>
      <c r="G688" s="3">
        <v>244321.42</v>
      </c>
    </row>
    <row r="689" spans="1:7" ht="60" customHeight="1" x14ac:dyDescent="0.15">
      <c r="A689" s="1" t="s">
        <v>1266</v>
      </c>
      <c r="B689" s="30" t="s">
        <v>1286</v>
      </c>
      <c r="C689" s="30"/>
      <c r="D689" s="1" t="s">
        <v>767</v>
      </c>
      <c r="E689" s="3">
        <v>2352.0604400000002</v>
      </c>
      <c r="F689" s="3">
        <v>45.5</v>
      </c>
      <c r="G689" s="3">
        <v>107018.75</v>
      </c>
    </row>
    <row r="690" spans="1:7" ht="60" customHeight="1" x14ac:dyDescent="0.15">
      <c r="A690" s="1" t="s">
        <v>1266</v>
      </c>
      <c r="B690" s="30" t="s">
        <v>1287</v>
      </c>
      <c r="C690" s="30"/>
      <c r="D690" s="1" t="s">
        <v>767</v>
      </c>
      <c r="E690" s="3">
        <v>3504.2319000000002</v>
      </c>
      <c r="F690" s="3">
        <v>61.6</v>
      </c>
      <c r="G690" s="3">
        <v>215860.69</v>
      </c>
    </row>
    <row r="691" spans="1:7" ht="60" customHeight="1" x14ac:dyDescent="0.15">
      <c r="A691" s="1" t="s">
        <v>1266</v>
      </c>
      <c r="B691" s="30" t="s">
        <v>1288</v>
      </c>
      <c r="C691" s="30"/>
      <c r="D691" s="1" t="s">
        <v>767</v>
      </c>
      <c r="E691" s="3">
        <v>5275.6352150000002</v>
      </c>
      <c r="F691" s="3">
        <v>37.200000000000003</v>
      </c>
      <c r="G691" s="3">
        <v>196253.63</v>
      </c>
    </row>
    <row r="692" spans="1:7" ht="39.950000000000003" customHeight="1" x14ac:dyDescent="0.15">
      <c r="A692" s="1" t="s">
        <v>114</v>
      </c>
      <c r="B692" s="30" t="s">
        <v>1269</v>
      </c>
      <c r="C692" s="30"/>
      <c r="D692" s="1" t="s">
        <v>480</v>
      </c>
      <c r="E692" s="3">
        <v>2386.3750424700002</v>
      </c>
      <c r="F692" s="3">
        <v>3795.97</v>
      </c>
      <c r="G692" s="3">
        <v>9058608.0700000003</v>
      </c>
    </row>
    <row r="693" spans="1:7" ht="60" customHeight="1" x14ac:dyDescent="0.15">
      <c r="A693" s="1" t="s">
        <v>1270</v>
      </c>
      <c r="B693" s="30" t="s">
        <v>1289</v>
      </c>
      <c r="C693" s="30"/>
      <c r="D693" s="1" t="s">
        <v>767</v>
      </c>
      <c r="E693" s="3">
        <v>576.42989009999997</v>
      </c>
      <c r="F693" s="3">
        <v>45.5</v>
      </c>
      <c r="G693" s="3">
        <v>26227.56</v>
      </c>
    </row>
    <row r="694" spans="1:7" ht="60" customHeight="1" x14ac:dyDescent="0.15">
      <c r="A694" s="1" t="s">
        <v>1270</v>
      </c>
      <c r="B694" s="30" t="s">
        <v>1290</v>
      </c>
      <c r="C694" s="30"/>
      <c r="D694" s="1" t="s">
        <v>767</v>
      </c>
      <c r="E694" s="3">
        <v>895.7206989</v>
      </c>
      <c r="F694" s="3">
        <v>37.200000000000003</v>
      </c>
      <c r="G694" s="3">
        <v>33320.81</v>
      </c>
    </row>
    <row r="695" spans="1:7" ht="60" customHeight="1" x14ac:dyDescent="0.15">
      <c r="A695" s="1" t="s">
        <v>1270</v>
      </c>
      <c r="B695" s="30" t="s">
        <v>1291</v>
      </c>
      <c r="C695" s="30"/>
      <c r="D695" s="1" t="s">
        <v>767</v>
      </c>
      <c r="E695" s="3">
        <v>570.94588139999996</v>
      </c>
      <c r="F695" s="3">
        <v>50.26</v>
      </c>
      <c r="G695" s="3">
        <v>28695.74</v>
      </c>
    </row>
    <row r="696" spans="1:7" ht="60" customHeight="1" x14ac:dyDescent="0.15">
      <c r="A696" s="1" t="s">
        <v>1270</v>
      </c>
      <c r="B696" s="30" t="s">
        <v>1292</v>
      </c>
      <c r="C696" s="30"/>
      <c r="D696" s="1" t="s">
        <v>767</v>
      </c>
      <c r="E696" s="3">
        <v>895.63872300000003</v>
      </c>
      <c r="F696" s="3">
        <v>43.54</v>
      </c>
      <c r="G696" s="3">
        <v>38996.11</v>
      </c>
    </row>
    <row r="697" spans="1:7" ht="60" customHeight="1" x14ac:dyDescent="0.15">
      <c r="A697" s="1" t="s">
        <v>1273</v>
      </c>
      <c r="B697" s="30" t="s">
        <v>1274</v>
      </c>
      <c r="C697" s="30"/>
      <c r="D697" s="1" t="s">
        <v>767</v>
      </c>
      <c r="E697" s="3">
        <v>578232</v>
      </c>
      <c r="F697" s="3">
        <v>8.5</v>
      </c>
      <c r="G697" s="3">
        <v>4914972</v>
      </c>
    </row>
    <row r="698" spans="1:7" ht="60" customHeight="1" x14ac:dyDescent="0.15">
      <c r="A698" s="1" t="s">
        <v>1293</v>
      </c>
      <c r="B698" s="30" t="s">
        <v>1294</v>
      </c>
      <c r="C698" s="30"/>
      <c r="D698" s="1" t="s">
        <v>786</v>
      </c>
      <c r="E698" s="3">
        <v>2458.5439270000002</v>
      </c>
      <c r="F698" s="3">
        <v>7.74</v>
      </c>
      <c r="G698" s="3">
        <v>19029.13</v>
      </c>
    </row>
    <row r="699" spans="1:7" ht="60" customHeight="1" x14ac:dyDescent="0.15">
      <c r="A699" s="1" t="s">
        <v>1295</v>
      </c>
      <c r="B699" s="30" t="s">
        <v>1296</v>
      </c>
      <c r="C699" s="30"/>
      <c r="D699" s="1" t="s">
        <v>786</v>
      </c>
      <c r="E699" s="3">
        <v>600.36210000000005</v>
      </c>
      <c r="F699" s="3">
        <v>58.1</v>
      </c>
      <c r="G699" s="3">
        <v>34881.040000000001</v>
      </c>
    </row>
    <row r="700" spans="1:7" ht="60" customHeight="1" x14ac:dyDescent="0.15">
      <c r="A700" s="1" t="s">
        <v>1295</v>
      </c>
      <c r="B700" s="30" t="s">
        <v>1297</v>
      </c>
      <c r="C700" s="30"/>
      <c r="D700" s="1" t="s">
        <v>786</v>
      </c>
      <c r="E700" s="3">
        <v>647.38520000000005</v>
      </c>
      <c r="F700" s="3">
        <v>37.200000000000003</v>
      </c>
      <c r="G700" s="3">
        <v>24082.73</v>
      </c>
    </row>
    <row r="701" spans="1:7" ht="60" customHeight="1" x14ac:dyDescent="0.15">
      <c r="A701" s="1" t="s">
        <v>1277</v>
      </c>
      <c r="B701" s="30" t="s">
        <v>1298</v>
      </c>
      <c r="C701" s="30"/>
      <c r="D701" s="1" t="s">
        <v>786</v>
      </c>
      <c r="E701" s="3">
        <v>114.30618</v>
      </c>
      <c r="F701" s="3">
        <v>37.200000000000003</v>
      </c>
      <c r="G701" s="3">
        <v>4252.1899999999996</v>
      </c>
    </row>
    <row r="702" spans="1:7" ht="60" customHeight="1" x14ac:dyDescent="0.15">
      <c r="A702" s="1" t="s">
        <v>1277</v>
      </c>
      <c r="B702" s="30" t="s">
        <v>1299</v>
      </c>
      <c r="C702" s="30"/>
      <c r="D702" s="1" t="s">
        <v>786</v>
      </c>
      <c r="E702" s="3">
        <v>191.14469</v>
      </c>
      <c r="F702" s="3">
        <v>43.54</v>
      </c>
      <c r="G702" s="3">
        <v>8322.44</v>
      </c>
    </row>
    <row r="703" spans="1:7" ht="60" customHeight="1" x14ac:dyDescent="0.15">
      <c r="A703" s="1" t="s">
        <v>1300</v>
      </c>
      <c r="B703" s="30" t="s">
        <v>1301</v>
      </c>
      <c r="C703" s="30"/>
      <c r="D703" s="1" t="s">
        <v>786</v>
      </c>
      <c r="E703" s="3">
        <v>75.920828</v>
      </c>
      <c r="F703" s="3">
        <v>1819.84</v>
      </c>
      <c r="G703" s="3">
        <v>138163.76</v>
      </c>
    </row>
    <row r="704" spans="1:7" ht="60" customHeight="1" x14ac:dyDescent="0.15">
      <c r="A704" s="1" t="s">
        <v>1302</v>
      </c>
      <c r="B704" s="30" t="s">
        <v>1303</v>
      </c>
      <c r="C704" s="30"/>
      <c r="D704" s="1" t="s">
        <v>786</v>
      </c>
      <c r="E704" s="3">
        <v>44.623026000000003</v>
      </c>
      <c r="F704" s="3">
        <v>8957.66</v>
      </c>
      <c r="G704" s="3">
        <v>399717.9</v>
      </c>
    </row>
    <row r="705" spans="1:7" ht="60" customHeight="1" x14ac:dyDescent="0.15">
      <c r="A705" s="1" t="s">
        <v>1304</v>
      </c>
      <c r="B705" s="30" t="s">
        <v>1305</v>
      </c>
      <c r="C705" s="30"/>
      <c r="D705" s="1" t="s">
        <v>786</v>
      </c>
      <c r="E705" s="3">
        <v>63.227688000000001</v>
      </c>
      <c r="F705" s="3">
        <v>37.200000000000003</v>
      </c>
      <c r="G705" s="3">
        <v>2352.0700000000002</v>
      </c>
    </row>
    <row r="706" spans="1:7" ht="60" customHeight="1" x14ac:dyDescent="0.15">
      <c r="A706" s="1" t="s">
        <v>1304</v>
      </c>
      <c r="B706" s="30" t="s">
        <v>1306</v>
      </c>
      <c r="C706" s="30"/>
      <c r="D706" s="1" t="s">
        <v>786</v>
      </c>
      <c r="E706" s="3">
        <v>3.7149920000000001</v>
      </c>
      <c r="F706" s="3">
        <v>3556.05</v>
      </c>
      <c r="G706" s="3">
        <v>13210.7</v>
      </c>
    </row>
    <row r="707" spans="1:7" ht="60" customHeight="1" x14ac:dyDescent="0.15">
      <c r="A707" s="1" t="s">
        <v>1307</v>
      </c>
      <c r="B707" s="30" t="s">
        <v>1308</v>
      </c>
      <c r="C707" s="30"/>
      <c r="D707" s="1" t="s">
        <v>767</v>
      </c>
      <c r="E707" s="3">
        <v>563.35463879999998</v>
      </c>
      <c r="F707" s="3">
        <v>3556.04</v>
      </c>
      <c r="G707" s="3">
        <v>2003311.63</v>
      </c>
    </row>
    <row r="708" spans="1:7" ht="60" customHeight="1" x14ac:dyDescent="0.15">
      <c r="A708" s="1" t="s">
        <v>1309</v>
      </c>
      <c r="B708" s="30" t="s">
        <v>1310</v>
      </c>
      <c r="C708" s="30"/>
      <c r="D708" s="1" t="s">
        <v>480</v>
      </c>
      <c r="E708" s="3">
        <v>10.4100178</v>
      </c>
      <c r="F708" s="3">
        <v>3556.04</v>
      </c>
      <c r="G708" s="3">
        <v>37018.44</v>
      </c>
    </row>
    <row r="709" spans="1:7" ht="60" customHeight="1" x14ac:dyDescent="0.15">
      <c r="A709" s="1" t="s">
        <v>1309</v>
      </c>
      <c r="B709" s="30" t="s">
        <v>1311</v>
      </c>
      <c r="C709" s="30"/>
      <c r="D709" s="1" t="s">
        <v>480</v>
      </c>
      <c r="E709" s="3">
        <v>339.46725199999997</v>
      </c>
      <c r="F709" s="3">
        <v>45.5</v>
      </c>
      <c r="G709" s="3">
        <v>15445.76</v>
      </c>
    </row>
    <row r="710" spans="1:7" ht="60" customHeight="1" x14ac:dyDescent="0.15">
      <c r="A710" s="1" t="s">
        <v>1309</v>
      </c>
      <c r="B710" s="30" t="s">
        <v>1312</v>
      </c>
      <c r="C710" s="30"/>
      <c r="D710" s="1" t="s">
        <v>480</v>
      </c>
      <c r="E710" s="3">
        <v>168.72607500000001</v>
      </c>
      <c r="F710" s="3">
        <v>37.200000000000003</v>
      </c>
      <c r="G710" s="3">
        <v>6276.61</v>
      </c>
    </row>
    <row r="711" spans="1:7" ht="60" customHeight="1" x14ac:dyDescent="0.15">
      <c r="A711" s="1" t="s">
        <v>1309</v>
      </c>
      <c r="B711" s="30" t="s">
        <v>1313</v>
      </c>
      <c r="C711" s="30"/>
      <c r="D711" s="1" t="s">
        <v>480</v>
      </c>
      <c r="E711" s="3">
        <v>20.942009550000002</v>
      </c>
      <c r="F711" s="3">
        <v>3795.97</v>
      </c>
      <c r="G711" s="3">
        <v>79495.240000000005</v>
      </c>
    </row>
    <row r="712" spans="1:7" ht="39.950000000000003" customHeight="1" x14ac:dyDescent="0.15">
      <c r="A712" s="1" t="s">
        <v>1314</v>
      </c>
      <c r="B712" s="30" t="s">
        <v>1315</v>
      </c>
      <c r="C712" s="30"/>
      <c r="D712" s="1" t="s">
        <v>480</v>
      </c>
      <c r="E712" s="3">
        <v>35.755042000000003</v>
      </c>
      <c r="F712" s="3">
        <v>3556.04</v>
      </c>
      <c r="G712" s="3">
        <v>127146.36</v>
      </c>
    </row>
    <row r="713" spans="1:7" ht="24.95" customHeight="1" x14ac:dyDescent="0.15">
      <c r="A713" s="29" t="s">
        <v>549</v>
      </c>
      <c r="B713" s="29"/>
      <c r="C713" s="29"/>
      <c r="D713" s="29"/>
      <c r="E713" s="29"/>
      <c r="F713" s="29"/>
      <c r="G713" s="11">
        <f>SUM(G681:G712)</f>
        <v>25984574.399999995</v>
      </c>
    </row>
    <row r="714" spans="1:7" ht="24.95" customHeight="1" x14ac:dyDescent="0.15"/>
    <row r="715" spans="1:7" ht="20.100000000000001" customHeight="1" x14ac:dyDescent="0.15">
      <c r="A715" s="27" t="s">
        <v>508</v>
      </c>
      <c r="B715" s="27"/>
      <c r="C715" s="28" t="s">
        <v>384</v>
      </c>
      <c r="D715" s="28"/>
      <c r="E715" s="28"/>
      <c r="F715" s="28"/>
      <c r="G715" s="28"/>
    </row>
    <row r="716" spans="1:7" ht="20.100000000000001" customHeight="1" x14ac:dyDescent="0.15">
      <c r="A716" s="27" t="s">
        <v>509</v>
      </c>
      <c r="B716" s="27"/>
      <c r="C716" s="28" t="s">
        <v>510</v>
      </c>
      <c r="D716" s="28"/>
      <c r="E716" s="28"/>
      <c r="F716" s="28"/>
      <c r="G716" s="28"/>
    </row>
    <row r="717" spans="1:7" ht="20.100000000000001" customHeight="1" x14ac:dyDescent="0.15"/>
    <row r="718" spans="1:7" ht="24.95" customHeight="1" x14ac:dyDescent="0.15">
      <c r="A718" s="16" t="s">
        <v>856</v>
      </c>
      <c r="B718" s="16"/>
      <c r="C718" s="16"/>
      <c r="D718" s="16"/>
      <c r="E718" s="16"/>
      <c r="F718" s="16"/>
      <c r="G718" s="16"/>
    </row>
    <row r="719" spans="1:7" ht="20.100000000000001" customHeight="1" x14ac:dyDescent="0.15"/>
    <row r="720" spans="1:7" ht="50.1" customHeight="1" x14ac:dyDescent="0.15">
      <c r="A720" s="1" t="s">
        <v>414</v>
      </c>
      <c r="B720" s="18" t="s">
        <v>671</v>
      </c>
      <c r="C720" s="18"/>
      <c r="D720" s="1" t="s">
        <v>761</v>
      </c>
      <c r="E720" s="1" t="s">
        <v>762</v>
      </c>
      <c r="F720" s="1" t="s">
        <v>763</v>
      </c>
      <c r="G720" s="1" t="s">
        <v>764</v>
      </c>
    </row>
    <row r="721" spans="1:7" ht="20.100000000000001" customHeight="1" x14ac:dyDescent="0.15">
      <c r="A721" s="1">
        <v>1</v>
      </c>
      <c r="B721" s="18">
        <v>2</v>
      </c>
      <c r="C721" s="18"/>
      <c r="D721" s="1">
        <v>3</v>
      </c>
      <c r="E721" s="1">
        <v>4</v>
      </c>
      <c r="F721" s="1">
        <v>5</v>
      </c>
      <c r="G721" s="1">
        <v>6</v>
      </c>
    </row>
    <row r="722" spans="1:7" ht="80.099999999999994" customHeight="1" x14ac:dyDescent="0.15">
      <c r="A722" s="1" t="s">
        <v>619</v>
      </c>
      <c r="B722" s="30" t="s">
        <v>1316</v>
      </c>
      <c r="C722" s="30"/>
      <c r="D722" s="1" t="s">
        <v>767</v>
      </c>
      <c r="E722" s="3">
        <v>185.0162637</v>
      </c>
      <c r="F722" s="3">
        <v>45.5</v>
      </c>
      <c r="G722" s="3">
        <v>8418.24</v>
      </c>
    </row>
    <row r="723" spans="1:7" ht="80.099999999999994" customHeight="1" x14ac:dyDescent="0.15">
      <c r="A723" s="1" t="s">
        <v>619</v>
      </c>
      <c r="B723" s="30" t="s">
        <v>1317</v>
      </c>
      <c r="C723" s="30"/>
      <c r="D723" s="1" t="s">
        <v>767</v>
      </c>
      <c r="E723" s="3">
        <v>11.415003199999999</v>
      </c>
      <c r="F723" s="3">
        <v>3795.97</v>
      </c>
      <c r="G723" s="3">
        <v>43331.01</v>
      </c>
    </row>
    <row r="724" spans="1:7" ht="80.099999999999994" customHeight="1" x14ac:dyDescent="0.15">
      <c r="A724" s="1" t="s">
        <v>619</v>
      </c>
      <c r="B724" s="30" t="s">
        <v>1318</v>
      </c>
      <c r="C724" s="30"/>
      <c r="D724" s="1" t="s">
        <v>767</v>
      </c>
      <c r="E724" s="3">
        <v>13.800015999999999</v>
      </c>
      <c r="F724" s="3">
        <v>3556.04</v>
      </c>
      <c r="G724" s="3">
        <v>49073.41</v>
      </c>
    </row>
    <row r="725" spans="1:7" ht="80.099999999999994" customHeight="1" x14ac:dyDescent="0.15">
      <c r="A725" s="1" t="s">
        <v>619</v>
      </c>
      <c r="B725" s="30" t="s">
        <v>1319</v>
      </c>
      <c r="C725" s="30"/>
      <c r="D725" s="1" t="s">
        <v>767</v>
      </c>
      <c r="E725" s="3">
        <v>223.67983799999999</v>
      </c>
      <c r="F725" s="3">
        <v>37.200000000000003</v>
      </c>
      <c r="G725" s="3">
        <v>8320.89</v>
      </c>
    </row>
    <row r="726" spans="1:7" ht="80.099999999999994" customHeight="1" x14ac:dyDescent="0.15">
      <c r="A726" s="1" t="s">
        <v>623</v>
      </c>
      <c r="B726" s="30" t="s">
        <v>1320</v>
      </c>
      <c r="C726" s="30"/>
      <c r="D726" s="1" t="s">
        <v>767</v>
      </c>
      <c r="E726" s="3">
        <v>31.489326670000001</v>
      </c>
      <c r="F726" s="3">
        <v>8970.49</v>
      </c>
      <c r="G726" s="3">
        <v>282474.69</v>
      </c>
    </row>
    <row r="727" spans="1:7" ht="80.099999999999994" customHeight="1" x14ac:dyDescent="0.15">
      <c r="A727" s="1" t="s">
        <v>625</v>
      </c>
      <c r="B727" s="30" t="s">
        <v>1321</v>
      </c>
      <c r="C727" s="30"/>
      <c r="D727" s="1" t="s">
        <v>767</v>
      </c>
      <c r="E727" s="3">
        <v>31.522824034999999</v>
      </c>
      <c r="F727" s="3">
        <v>1819.836</v>
      </c>
      <c r="G727" s="3">
        <v>57366.37</v>
      </c>
    </row>
    <row r="728" spans="1:7" ht="80.099999999999994" customHeight="1" x14ac:dyDescent="0.15">
      <c r="A728" s="1" t="s">
        <v>543</v>
      </c>
      <c r="B728" s="30" t="s">
        <v>1322</v>
      </c>
      <c r="C728" s="30"/>
      <c r="D728" s="1" t="s">
        <v>767</v>
      </c>
      <c r="E728" s="3">
        <v>216.00198985</v>
      </c>
      <c r="F728" s="3">
        <v>3556.0439999999999</v>
      </c>
      <c r="G728" s="3">
        <v>768112.58</v>
      </c>
    </row>
    <row r="729" spans="1:7" ht="99.95" customHeight="1" x14ac:dyDescent="0.15">
      <c r="A729" s="1" t="s">
        <v>1266</v>
      </c>
      <c r="B729" s="30" t="s">
        <v>1323</v>
      </c>
      <c r="C729" s="30"/>
      <c r="D729" s="1" t="s">
        <v>767</v>
      </c>
      <c r="E729" s="3">
        <v>895.49480000000005</v>
      </c>
      <c r="F729" s="3">
        <v>58.1</v>
      </c>
      <c r="G729" s="3">
        <v>52028.25</v>
      </c>
    </row>
    <row r="730" spans="1:7" ht="99.95" customHeight="1" x14ac:dyDescent="0.15">
      <c r="A730" s="1" t="s">
        <v>1266</v>
      </c>
      <c r="B730" s="30" t="s">
        <v>1324</v>
      </c>
      <c r="C730" s="30"/>
      <c r="D730" s="1" t="s">
        <v>767</v>
      </c>
      <c r="E730" s="3">
        <v>808.04570000000001</v>
      </c>
      <c r="F730" s="3">
        <v>45.5</v>
      </c>
      <c r="G730" s="3">
        <v>36766.080000000002</v>
      </c>
    </row>
    <row r="731" spans="1:7" ht="99.95" customHeight="1" x14ac:dyDescent="0.15">
      <c r="A731" s="1" t="s">
        <v>1266</v>
      </c>
      <c r="B731" s="30" t="s">
        <v>1325</v>
      </c>
      <c r="C731" s="30"/>
      <c r="D731" s="1" t="s">
        <v>767</v>
      </c>
      <c r="E731" s="3">
        <v>694</v>
      </c>
      <c r="F731" s="3">
        <v>37.200000000000003</v>
      </c>
      <c r="G731" s="3">
        <v>25816.799999999999</v>
      </c>
    </row>
    <row r="732" spans="1:7" ht="99.95" customHeight="1" x14ac:dyDescent="0.15">
      <c r="A732" s="1" t="s">
        <v>1266</v>
      </c>
      <c r="B732" s="30" t="s">
        <v>1326</v>
      </c>
      <c r="C732" s="30"/>
      <c r="D732" s="1" t="s">
        <v>767</v>
      </c>
      <c r="E732" s="3">
        <v>992.95420000000001</v>
      </c>
      <c r="F732" s="3">
        <v>61.6</v>
      </c>
      <c r="G732" s="3">
        <v>61165.98</v>
      </c>
    </row>
    <row r="733" spans="1:7" ht="80.099999999999994" customHeight="1" x14ac:dyDescent="0.15">
      <c r="A733" s="1" t="s">
        <v>114</v>
      </c>
      <c r="B733" s="30" t="s">
        <v>1327</v>
      </c>
      <c r="C733" s="30"/>
      <c r="D733" s="1" t="s">
        <v>480</v>
      </c>
      <c r="E733" s="3">
        <v>397.6125917</v>
      </c>
      <c r="F733" s="3">
        <v>3795.97</v>
      </c>
      <c r="G733" s="3">
        <v>1509325.47</v>
      </c>
    </row>
    <row r="734" spans="1:7" ht="99.95" customHeight="1" x14ac:dyDescent="0.15">
      <c r="A734" s="1" t="s">
        <v>1270</v>
      </c>
      <c r="B734" s="30" t="s">
        <v>1328</v>
      </c>
      <c r="C734" s="30"/>
      <c r="D734" s="1" t="s">
        <v>767</v>
      </c>
      <c r="E734" s="3">
        <v>239.9808993</v>
      </c>
      <c r="F734" s="3">
        <v>50.26</v>
      </c>
      <c r="G734" s="3">
        <v>12061.44</v>
      </c>
    </row>
    <row r="735" spans="1:7" ht="99.95" customHeight="1" x14ac:dyDescent="0.15">
      <c r="A735" s="1" t="s">
        <v>1270</v>
      </c>
      <c r="B735" s="30" t="s">
        <v>1329</v>
      </c>
      <c r="C735" s="30"/>
      <c r="D735" s="1" t="s">
        <v>767</v>
      </c>
      <c r="E735" s="3">
        <v>226.97932940000001</v>
      </c>
      <c r="F735" s="3">
        <v>43.54</v>
      </c>
      <c r="G735" s="3">
        <v>9882.68</v>
      </c>
    </row>
    <row r="736" spans="1:7" ht="99.95" customHeight="1" x14ac:dyDescent="0.15">
      <c r="A736" s="1" t="s">
        <v>1270</v>
      </c>
      <c r="B736" s="30" t="s">
        <v>1330</v>
      </c>
      <c r="C736" s="30"/>
      <c r="D736" s="1" t="s">
        <v>767</v>
      </c>
      <c r="E736" s="3">
        <v>240.0210989</v>
      </c>
      <c r="F736" s="3">
        <v>45.5</v>
      </c>
      <c r="G736" s="3">
        <v>10920.96</v>
      </c>
    </row>
    <row r="737" spans="1:7" ht="99.95" customHeight="1" x14ac:dyDescent="0.15">
      <c r="A737" s="1" t="s">
        <v>1270</v>
      </c>
      <c r="B737" s="30" t="s">
        <v>1331</v>
      </c>
      <c r="C737" s="30"/>
      <c r="D737" s="1" t="s">
        <v>767</v>
      </c>
      <c r="E737" s="3">
        <v>227</v>
      </c>
      <c r="F737" s="3">
        <v>37.200000000000003</v>
      </c>
      <c r="G737" s="3">
        <v>8444.4</v>
      </c>
    </row>
    <row r="738" spans="1:7" ht="99.95" customHeight="1" x14ac:dyDescent="0.15">
      <c r="A738" s="1" t="s">
        <v>1275</v>
      </c>
      <c r="B738" s="30" t="s">
        <v>1332</v>
      </c>
      <c r="C738" s="30"/>
      <c r="D738" s="1" t="s">
        <v>767</v>
      </c>
      <c r="E738" s="3">
        <v>66000</v>
      </c>
      <c r="F738" s="3">
        <v>7.5</v>
      </c>
      <c r="G738" s="3">
        <v>495000</v>
      </c>
    </row>
    <row r="739" spans="1:7" ht="120" customHeight="1" x14ac:dyDescent="0.15">
      <c r="A739" s="1" t="s">
        <v>1333</v>
      </c>
      <c r="B739" s="30" t="s">
        <v>1334</v>
      </c>
      <c r="C739" s="30"/>
      <c r="D739" s="1" t="s">
        <v>786</v>
      </c>
      <c r="E739" s="3">
        <v>5812.6080000000002</v>
      </c>
      <c r="F739" s="3">
        <v>7.33</v>
      </c>
      <c r="G739" s="3">
        <v>42606.42</v>
      </c>
    </row>
    <row r="740" spans="1:7" ht="99.95" customHeight="1" x14ac:dyDescent="0.15">
      <c r="A740" s="1" t="s">
        <v>1309</v>
      </c>
      <c r="B740" s="30" t="s">
        <v>1335</v>
      </c>
      <c r="C740" s="30"/>
      <c r="D740" s="1" t="s">
        <v>480</v>
      </c>
      <c r="E740" s="3">
        <v>2.0700020000000001</v>
      </c>
      <c r="F740" s="3">
        <v>3556.04</v>
      </c>
      <c r="G740" s="3">
        <v>7361.01</v>
      </c>
    </row>
    <row r="741" spans="1:7" ht="99.95" customHeight="1" x14ac:dyDescent="0.15">
      <c r="A741" s="1" t="s">
        <v>1309</v>
      </c>
      <c r="B741" s="30" t="s">
        <v>1336</v>
      </c>
      <c r="C741" s="30"/>
      <c r="D741" s="1" t="s">
        <v>480</v>
      </c>
      <c r="E741" s="3">
        <v>33.549999999999997</v>
      </c>
      <c r="F741" s="3">
        <v>37.200000000000003</v>
      </c>
      <c r="G741" s="3">
        <v>1248.06</v>
      </c>
    </row>
    <row r="742" spans="1:7" ht="99.95" customHeight="1" x14ac:dyDescent="0.15">
      <c r="A742" s="1" t="s">
        <v>1309</v>
      </c>
      <c r="B742" s="30" t="s">
        <v>1337</v>
      </c>
      <c r="C742" s="30"/>
      <c r="D742" s="1" t="s">
        <v>480</v>
      </c>
      <c r="E742" s="3">
        <v>4.5220000000000002</v>
      </c>
      <c r="F742" s="3">
        <v>3795.97</v>
      </c>
      <c r="G742" s="3">
        <v>17165.38</v>
      </c>
    </row>
    <row r="743" spans="1:7" ht="99.95" customHeight="1" x14ac:dyDescent="0.15">
      <c r="A743" s="1" t="s">
        <v>1309</v>
      </c>
      <c r="B743" s="30" t="s">
        <v>1338</v>
      </c>
      <c r="C743" s="30"/>
      <c r="D743" s="1" t="s">
        <v>480</v>
      </c>
      <c r="E743" s="3">
        <v>73.306813000000005</v>
      </c>
      <c r="F743" s="3">
        <v>45.5</v>
      </c>
      <c r="G743" s="3">
        <v>3335.46</v>
      </c>
    </row>
    <row r="744" spans="1:7" ht="80.099999999999994" customHeight="1" x14ac:dyDescent="0.15">
      <c r="A744" s="1" t="s">
        <v>1314</v>
      </c>
      <c r="B744" s="30" t="s">
        <v>1339</v>
      </c>
      <c r="C744" s="30"/>
      <c r="D744" s="1" t="s">
        <v>480</v>
      </c>
      <c r="E744" s="3">
        <v>13.866016</v>
      </c>
      <c r="F744" s="3">
        <v>3556.04</v>
      </c>
      <c r="G744" s="3">
        <v>49308.11</v>
      </c>
    </row>
    <row r="745" spans="1:7" ht="80.099999999999994" customHeight="1" x14ac:dyDescent="0.15">
      <c r="A745" s="1" t="s">
        <v>1340</v>
      </c>
      <c r="B745" s="30" t="s">
        <v>1341</v>
      </c>
      <c r="C745" s="30"/>
      <c r="D745" s="1" t="s">
        <v>480</v>
      </c>
      <c r="E745" s="3">
        <v>29.375411289999999</v>
      </c>
      <c r="F745" s="3">
        <v>3795.97</v>
      </c>
      <c r="G745" s="3">
        <v>111508.18</v>
      </c>
    </row>
    <row r="746" spans="1:7" ht="24.95" customHeight="1" x14ac:dyDescent="0.15">
      <c r="A746" s="29" t="s">
        <v>549</v>
      </c>
      <c r="B746" s="29"/>
      <c r="C746" s="29"/>
      <c r="D746" s="29"/>
      <c r="E746" s="29"/>
      <c r="F746" s="29"/>
      <c r="G746" s="11">
        <f>SUM(G722:G745)</f>
        <v>3671041.8699999996</v>
      </c>
    </row>
  </sheetData>
  <sheetProtection password="DD16" sheet="1" objects="1" scenarios="1"/>
  <mergeCells count="713">
    <mergeCell ref="B742:C742"/>
    <mergeCell ref="B743:C743"/>
    <mergeCell ref="B744:C744"/>
    <mergeCell ref="B745:C745"/>
    <mergeCell ref="A746:F746"/>
    <mergeCell ref="B737:C737"/>
    <mergeCell ref="B738:C738"/>
    <mergeCell ref="B739:C739"/>
    <mergeCell ref="B740:C740"/>
    <mergeCell ref="B741:C741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A716:B716"/>
    <mergeCell ref="C716:G716"/>
    <mergeCell ref="A718:G718"/>
    <mergeCell ref="B720:C720"/>
    <mergeCell ref="B721:C721"/>
    <mergeCell ref="B711:C711"/>
    <mergeCell ref="B712:C712"/>
    <mergeCell ref="A713:F713"/>
    <mergeCell ref="A715:B715"/>
    <mergeCell ref="C715:G715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A675:B675"/>
    <mergeCell ref="C675:G675"/>
    <mergeCell ref="A677:G677"/>
    <mergeCell ref="B679:C679"/>
    <mergeCell ref="B680:C680"/>
    <mergeCell ref="B669:C669"/>
    <mergeCell ref="B670:C670"/>
    <mergeCell ref="B671:C671"/>
    <mergeCell ref="A672:F672"/>
    <mergeCell ref="A674:B674"/>
    <mergeCell ref="C674:G674"/>
    <mergeCell ref="B664:C664"/>
    <mergeCell ref="B665:C665"/>
    <mergeCell ref="B666:C666"/>
    <mergeCell ref="B667:C667"/>
    <mergeCell ref="B668:C668"/>
    <mergeCell ref="A658:G658"/>
    <mergeCell ref="B660:C660"/>
    <mergeCell ref="B661:C661"/>
    <mergeCell ref="B662:C662"/>
    <mergeCell ref="B663:C663"/>
    <mergeCell ref="A653:F653"/>
    <mergeCell ref="A655:B655"/>
    <mergeCell ref="C655:G655"/>
    <mergeCell ref="A656:B656"/>
    <mergeCell ref="C656:G656"/>
    <mergeCell ref="B648:C648"/>
    <mergeCell ref="B649:C649"/>
    <mergeCell ref="B650:C650"/>
    <mergeCell ref="B651:C651"/>
    <mergeCell ref="B652:C652"/>
    <mergeCell ref="A642:B642"/>
    <mergeCell ref="C642:G642"/>
    <mergeCell ref="A644:G644"/>
    <mergeCell ref="B646:C646"/>
    <mergeCell ref="B647:C647"/>
    <mergeCell ref="B637:C637"/>
    <mergeCell ref="B638:C638"/>
    <mergeCell ref="A639:F639"/>
    <mergeCell ref="A641:B641"/>
    <mergeCell ref="C641:G641"/>
    <mergeCell ref="B632:C632"/>
    <mergeCell ref="B633:C633"/>
    <mergeCell ref="B634:C634"/>
    <mergeCell ref="B635:C635"/>
    <mergeCell ref="B636:C636"/>
    <mergeCell ref="B627:C627"/>
    <mergeCell ref="B628:C628"/>
    <mergeCell ref="B629:C629"/>
    <mergeCell ref="B630:C630"/>
    <mergeCell ref="B631:C631"/>
    <mergeCell ref="B622:C622"/>
    <mergeCell ref="B623:C623"/>
    <mergeCell ref="B624:C624"/>
    <mergeCell ref="B625:C625"/>
    <mergeCell ref="B626:C626"/>
    <mergeCell ref="A616:B616"/>
    <mergeCell ref="C616:G616"/>
    <mergeCell ref="A618:G618"/>
    <mergeCell ref="B620:C620"/>
    <mergeCell ref="B621:C621"/>
    <mergeCell ref="B610:C610"/>
    <mergeCell ref="B611:C611"/>
    <mergeCell ref="B612:C612"/>
    <mergeCell ref="A613:F613"/>
    <mergeCell ref="A615:B615"/>
    <mergeCell ref="C615:G615"/>
    <mergeCell ref="A604:G604"/>
    <mergeCell ref="B606:C606"/>
    <mergeCell ref="B607:C607"/>
    <mergeCell ref="B608:C608"/>
    <mergeCell ref="B609:C609"/>
    <mergeCell ref="B598:C598"/>
    <mergeCell ref="A599:F599"/>
    <mergeCell ref="A601:B601"/>
    <mergeCell ref="C601:G601"/>
    <mergeCell ref="A602:B602"/>
    <mergeCell ref="C602:G602"/>
    <mergeCell ref="B593:C593"/>
    <mergeCell ref="B594:C594"/>
    <mergeCell ref="B595:C595"/>
    <mergeCell ref="B596:C596"/>
    <mergeCell ref="B597:C597"/>
    <mergeCell ref="A588:B588"/>
    <mergeCell ref="C588:G588"/>
    <mergeCell ref="A589:B589"/>
    <mergeCell ref="C589:G589"/>
    <mergeCell ref="A591:G591"/>
    <mergeCell ref="B582:C582"/>
    <mergeCell ref="B583:C583"/>
    <mergeCell ref="B584:C584"/>
    <mergeCell ref="B585:C585"/>
    <mergeCell ref="A586:F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A551:G551"/>
    <mergeCell ref="B553:C553"/>
    <mergeCell ref="B554:C554"/>
    <mergeCell ref="B555:C555"/>
    <mergeCell ref="B556:C556"/>
    <mergeCell ref="A546:F546"/>
    <mergeCell ref="A548:B548"/>
    <mergeCell ref="C548:G548"/>
    <mergeCell ref="A549:B549"/>
    <mergeCell ref="C549:G549"/>
    <mergeCell ref="B541:C541"/>
    <mergeCell ref="B542:C542"/>
    <mergeCell ref="B543:C543"/>
    <mergeCell ref="B544:C544"/>
    <mergeCell ref="B545:C545"/>
    <mergeCell ref="A535:G535"/>
    <mergeCell ref="B537:C537"/>
    <mergeCell ref="B538:C538"/>
    <mergeCell ref="B539:C539"/>
    <mergeCell ref="B540:C540"/>
    <mergeCell ref="A530:F530"/>
    <mergeCell ref="A532:B532"/>
    <mergeCell ref="C532:G532"/>
    <mergeCell ref="A533:B533"/>
    <mergeCell ref="C533:G533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A514:G514"/>
    <mergeCell ref="B516:C516"/>
    <mergeCell ref="B517:C517"/>
    <mergeCell ref="B518:C518"/>
    <mergeCell ref="B519:C519"/>
    <mergeCell ref="B508:C508"/>
    <mergeCell ref="A509:F509"/>
    <mergeCell ref="A511:B511"/>
    <mergeCell ref="C511:G511"/>
    <mergeCell ref="A512:B512"/>
    <mergeCell ref="C512:G512"/>
    <mergeCell ref="A502:B502"/>
    <mergeCell ref="C502:G502"/>
    <mergeCell ref="A504:G504"/>
    <mergeCell ref="B506:C506"/>
    <mergeCell ref="B507:C507"/>
    <mergeCell ref="B497:C497"/>
    <mergeCell ref="B498:C498"/>
    <mergeCell ref="A499:F499"/>
    <mergeCell ref="A501:B501"/>
    <mergeCell ref="C501:G501"/>
    <mergeCell ref="A491:B491"/>
    <mergeCell ref="C491:G491"/>
    <mergeCell ref="A493:G493"/>
    <mergeCell ref="B495:C495"/>
    <mergeCell ref="B496:C496"/>
    <mergeCell ref="B486:C486"/>
    <mergeCell ref="B487:C487"/>
    <mergeCell ref="A488:F488"/>
    <mergeCell ref="A490:B490"/>
    <mergeCell ref="C490:G490"/>
    <mergeCell ref="B481:C481"/>
    <mergeCell ref="B482:C482"/>
    <mergeCell ref="B483:C483"/>
    <mergeCell ref="B484:C484"/>
    <mergeCell ref="B485:C485"/>
    <mergeCell ref="A475:G475"/>
    <mergeCell ref="B477:C477"/>
    <mergeCell ref="B478:C478"/>
    <mergeCell ref="B479:C479"/>
    <mergeCell ref="B480:C480"/>
    <mergeCell ref="B469:C469"/>
    <mergeCell ref="A470:F470"/>
    <mergeCell ref="A472:B472"/>
    <mergeCell ref="C472:G472"/>
    <mergeCell ref="A473:B473"/>
    <mergeCell ref="C473:G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29:C429"/>
    <mergeCell ref="B430:C430"/>
    <mergeCell ref="B431:C431"/>
    <mergeCell ref="B432:C432"/>
    <mergeCell ref="B433:C433"/>
    <mergeCell ref="B424:C424"/>
    <mergeCell ref="B425:C425"/>
    <mergeCell ref="B426:C426"/>
    <mergeCell ref="B427:C427"/>
    <mergeCell ref="B428:C42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A343:G343"/>
    <mergeCell ref="B345:C345"/>
    <mergeCell ref="B346:C346"/>
    <mergeCell ref="B347:C347"/>
    <mergeCell ref="B348:C348"/>
    <mergeCell ref="A338:F338"/>
    <mergeCell ref="A340:B340"/>
    <mergeCell ref="C340:G340"/>
    <mergeCell ref="A341:B341"/>
    <mergeCell ref="C341:G341"/>
    <mergeCell ref="B333:C333"/>
    <mergeCell ref="B334:C334"/>
    <mergeCell ref="B335:C335"/>
    <mergeCell ref="B336:C336"/>
    <mergeCell ref="B337:C337"/>
    <mergeCell ref="A327:G327"/>
    <mergeCell ref="B329:C329"/>
    <mergeCell ref="B330:C330"/>
    <mergeCell ref="B331:C331"/>
    <mergeCell ref="B332:C332"/>
    <mergeCell ref="A322:F322"/>
    <mergeCell ref="A324:B324"/>
    <mergeCell ref="C324:G324"/>
    <mergeCell ref="A325:B325"/>
    <mergeCell ref="C325:G325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A306:G306"/>
    <mergeCell ref="B308:C308"/>
    <mergeCell ref="B309:C309"/>
    <mergeCell ref="B310:C310"/>
    <mergeCell ref="B311:C311"/>
    <mergeCell ref="A301:F301"/>
    <mergeCell ref="A303:B303"/>
    <mergeCell ref="C303:G303"/>
    <mergeCell ref="A304:B304"/>
    <mergeCell ref="C304:G304"/>
    <mergeCell ref="B296:C296"/>
    <mergeCell ref="B297:C297"/>
    <mergeCell ref="B298:C298"/>
    <mergeCell ref="B299:C299"/>
    <mergeCell ref="B300:C300"/>
    <mergeCell ref="A290:B290"/>
    <mergeCell ref="C290:G290"/>
    <mergeCell ref="A292:G292"/>
    <mergeCell ref="B294:C294"/>
    <mergeCell ref="B295:C295"/>
    <mergeCell ref="B284:C284"/>
    <mergeCell ref="B285:C285"/>
    <mergeCell ref="B286:C286"/>
    <mergeCell ref="A287:F287"/>
    <mergeCell ref="A289:B289"/>
    <mergeCell ref="C289:G289"/>
    <mergeCell ref="B279:C279"/>
    <mergeCell ref="B280:C280"/>
    <mergeCell ref="B281:C281"/>
    <mergeCell ref="B282:C282"/>
    <mergeCell ref="B283:C283"/>
    <mergeCell ref="B274:C274"/>
    <mergeCell ref="B275:C275"/>
    <mergeCell ref="B276:C276"/>
    <mergeCell ref="B277:C277"/>
    <mergeCell ref="B278:C278"/>
    <mergeCell ref="B269:C269"/>
    <mergeCell ref="B270:C270"/>
    <mergeCell ref="B271:C271"/>
    <mergeCell ref="B272:C272"/>
    <mergeCell ref="B273:C273"/>
    <mergeCell ref="B264:C264"/>
    <mergeCell ref="B265:C265"/>
    <mergeCell ref="B266:C266"/>
    <mergeCell ref="B267:C267"/>
    <mergeCell ref="B268:C26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A244:B244"/>
    <mergeCell ref="C244:G244"/>
    <mergeCell ref="A245:B245"/>
    <mergeCell ref="C245:G245"/>
    <mergeCell ref="A247:G247"/>
    <mergeCell ref="B238:C238"/>
    <mergeCell ref="B239:C239"/>
    <mergeCell ref="B240:C240"/>
    <mergeCell ref="B241:C241"/>
    <mergeCell ref="A242:F242"/>
    <mergeCell ref="A233:B233"/>
    <mergeCell ref="C233:G233"/>
    <mergeCell ref="A234:B234"/>
    <mergeCell ref="C234:G234"/>
    <mergeCell ref="A236:G236"/>
    <mergeCell ref="B227:C227"/>
    <mergeCell ref="B228:C228"/>
    <mergeCell ref="B229:C229"/>
    <mergeCell ref="B230:C230"/>
    <mergeCell ref="A231:F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A196:G196"/>
    <mergeCell ref="B198:C198"/>
    <mergeCell ref="B199:C199"/>
    <mergeCell ref="B200:C200"/>
    <mergeCell ref="B201:C201"/>
    <mergeCell ref="B190:C190"/>
    <mergeCell ref="A191:F191"/>
    <mergeCell ref="A193:B193"/>
    <mergeCell ref="C193:G193"/>
    <mergeCell ref="A194:B194"/>
    <mergeCell ref="C194:G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A169:G169"/>
    <mergeCell ref="B171:C171"/>
    <mergeCell ref="B172:C172"/>
    <mergeCell ref="B173:C173"/>
    <mergeCell ref="B174:C174"/>
    <mergeCell ref="B163:C163"/>
    <mergeCell ref="A164:F164"/>
    <mergeCell ref="A166:B166"/>
    <mergeCell ref="C166:G166"/>
    <mergeCell ref="A167:B167"/>
    <mergeCell ref="C167:G167"/>
    <mergeCell ref="A157:G157"/>
    <mergeCell ref="B159:C159"/>
    <mergeCell ref="B160:C160"/>
    <mergeCell ref="B161:C161"/>
    <mergeCell ref="B162:C162"/>
    <mergeCell ref="B151:C151"/>
    <mergeCell ref="A152:F152"/>
    <mergeCell ref="A154:B154"/>
    <mergeCell ref="C154:G154"/>
    <mergeCell ref="A155:B155"/>
    <mergeCell ref="C155:G155"/>
    <mergeCell ref="A145:B145"/>
    <mergeCell ref="C145:G145"/>
    <mergeCell ref="A147:G147"/>
    <mergeCell ref="B149:C149"/>
    <mergeCell ref="B150:C150"/>
    <mergeCell ref="B139:C139"/>
    <mergeCell ref="B140:C140"/>
    <mergeCell ref="B141:C141"/>
    <mergeCell ref="A142:F142"/>
    <mergeCell ref="A144:B144"/>
    <mergeCell ref="C144:G144"/>
    <mergeCell ref="B134:C134"/>
    <mergeCell ref="B135:C135"/>
    <mergeCell ref="B136:C136"/>
    <mergeCell ref="B137:C137"/>
    <mergeCell ref="B138:C138"/>
    <mergeCell ref="A129:B129"/>
    <mergeCell ref="C129:G129"/>
    <mergeCell ref="A130:B130"/>
    <mergeCell ref="C130:G130"/>
    <mergeCell ref="A132:G132"/>
    <mergeCell ref="B123:C123"/>
    <mergeCell ref="B124:C124"/>
    <mergeCell ref="B125:C125"/>
    <mergeCell ref="B126:C126"/>
    <mergeCell ref="A127:F127"/>
    <mergeCell ref="B118:C118"/>
    <mergeCell ref="B119:C119"/>
    <mergeCell ref="B120:C120"/>
    <mergeCell ref="B121:C121"/>
    <mergeCell ref="B122:C122"/>
    <mergeCell ref="A113:B113"/>
    <mergeCell ref="C113:G113"/>
    <mergeCell ref="A114:B114"/>
    <mergeCell ref="C114:G114"/>
    <mergeCell ref="A116:G116"/>
    <mergeCell ref="B107:C107"/>
    <mergeCell ref="B108:C108"/>
    <mergeCell ref="B109:C109"/>
    <mergeCell ref="B110:C110"/>
    <mergeCell ref="A111:F111"/>
    <mergeCell ref="A101:G101"/>
    <mergeCell ref="B103:C103"/>
    <mergeCell ref="B104:C104"/>
    <mergeCell ref="B105:C105"/>
    <mergeCell ref="B106:C106"/>
    <mergeCell ref="B95:C95"/>
    <mergeCell ref="A96:F96"/>
    <mergeCell ref="A98:B98"/>
    <mergeCell ref="C98:G98"/>
    <mergeCell ref="A99:B99"/>
    <mergeCell ref="C99:G99"/>
    <mergeCell ref="A89:B89"/>
    <mergeCell ref="C89:G89"/>
    <mergeCell ref="A91:G91"/>
    <mergeCell ref="B93:C93"/>
    <mergeCell ref="B94:C94"/>
    <mergeCell ref="B84:C84"/>
    <mergeCell ref="B85:C85"/>
    <mergeCell ref="A86:F86"/>
    <mergeCell ref="A88:B88"/>
    <mergeCell ref="C88:G88"/>
    <mergeCell ref="B79:C79"/>
    <mergeCell ref="B80:C80"/>
    <mergeCell ref="B81:C81"/>
    <mergeCell ref="B82:C82"/>
    <mergeCell ref="B83:C83"/>
    <mergeCell ref="A74:B74"/>
    <mergeCell ref="C74:G74"/>
    <mergeCell ref="A75:B75"/>
    <mergeCell ref="C75:G75"/>
    <mergeCell ref="A77:G77"/>
    <mergeCell ref="B68:C68"/>
    <mergeCell ref="B69:C69"/>
    <mergeCell ref="B70:C70"/>
    <mergeCell ref="B71:C71"/>
    <mergeCell ref="A72:F72"/>
    <mergeCell ref="A62:B62"/>
    <mergeCell ref="C62:G62"/>
    <mergeCell ref="A64:G64"/>
    <mergeCell ref="B66:C66"/>
    <mergeCell ref="B67:C67"/>
    <mergeCell ref="B56:C56"/>
    <mergeCell ref="B57:C57"/>
    <mergeCell ref="B58:C58"/>
    <mergeCell ref="A59:F59"/>
    <mergeCell ref="A61:B61"/>
    <mergeCell ref="C61:G61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A40:B40"/>
    <mergeCell ref="C40:G40"/>
    <mergeCell ref="A42:G42"/>
    <mergeCell ref="B44:C44"/>
    <mergeCell ref="B45:C45"/>
    <mergeCell ref="B34:C34"/>
    <mergeCell ref="B35:C35"/>
    <mergeCell ref="B36:C36"/>
    <mergeCell ref="A37:F37"/>
    <mergeCell ref="A39:B39"/>
    <mergeCell ref="C39:G39"/>
    <mergeCell ref="B29:C29"/>
    <mergeCell ref="B30:C30"/>
    <mergeCell ref="B31:C31"/>
    <mergeCell ref="B32:C32"/>
    <mergeCell ref="B33:C33"/>
    <mergeCell ref="A24:B24"/>
    <mergeCell ref="C24:G24"/>
    <mergeCell ref="A25:B25"/>
    <mergeCell ref="C25:G25"/>
    <mergeCell ref="A27:G27"/>
    <mergeCell ref="A17:G17"/>
    <mergeCell ref="B19:C19"/>
    <mergeCell ref="B20:C20"/>
    <mergeCell ref="B21:C21"/>
    <mergeCell ref="A22:F22"/>
    <mergeCell ref="A12:F12"/>
    <mergeCell ref="A14:B14"/>
    <mergeCell ref="C14:G14"/>
    <mergeCell ref="A15:B15"/>
    <mergeCell ref="C15:G15"/>
    <mergeCell ref="B7:C7"/>
    <mergeCell ref="B8:C8"/>
    <mergeCell ref="B9:C9"/>
    <mergeCell ref="B10:C10"/>
    <mergeCell ref="B11:C11"/>
    <mergeCell ref="A2:B2"/>
    <mergeCell ref="C2:G2"/>
    <mergeCell ref="A3:B3"/>
    <mergeCell ref="C3:G3"/>
    <mergeCell ref="A5:G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5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24.95" customHeight="1" x14ac:dyDescent="0.15">
      <c r="A2" s="16" t="s">
        <v>1342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 customHeight="1" x14ac:dyDescent="0.15"/>
    <row r="4" spans="1:13" ht="24.95" customHeight="1" x14ac:dyDescent="0.15">
      <c r="A4" s="16" t="s">
        <v>1343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3" ht="24.95" customHeight="1" x14ac:dyDescent="0.15"/>
    <row r="6" spans="1:13" ht="50.1" customHeight="1" x14ac:dyDescent="0.15">
      <c r="A6" s="18" t="s">
        <v>414</v>
      </c>
      <c r="B6" s="18" t="s">
        <v>49</v>
      </c>
      <c r="C6" s="18" t="s">
        <v>1344</v>
      </c>
      <c r="D6" s="18" t="s">
        <v>1345</v>
      </c>
      <c r="E6" s="18"/>
      <c r="F6" s="18"/>
      <c r="G6" s="18" t="s">
        <v>1346</v>
      </c>
      <c r="H6" s="18"/>
      <c r="I6" s="18"/>
      <c r="J6" s="18" t="s">
        <v>1347</v>
      </c>
      <c r="K6" s="18"/>
      <c r="L6" s="18"/>
    </row>
    <row r="7" spans="1:13" ht="50.1" customHeight="1" x14ac:dyDescent="0.15">
      <c r="A7" s="18"/>
      <c r="B7" s="18"/>
      <c r="C7" s="18"/>
      <c r="D7" s="1" t="s">
        <v>1348</v>
      </c>
      <c r="E7" s="1" t="s">
        <v>1349</v>
      </c>
      <c r="F7" s="1" t="s">
        <v>1350</v>
      </c>
      <c r="G7" s="1" t="s">
        <v>1348</v>
      </c>
      <c r="H7" s="1" t="s">
        <v>1349</v>
      </c>
      <c r="I7" s="1" t="s">
        <v>1351</v>
      </c>
      <c r="J7" s="1" t="s">
        <v>1348</v>
      </c>
      <c r="K7" s="1" t="s">
        <v>1349</v>
      </c>
      <c r="L7" s="1" t="s">
        <v>1352</v>
      </c>
    </row>
    <row r="8" spans="1:13" ht="24.95" customHeight="1" x14ac:dyDescent="0.15">
      <c r="A8" s="1" t="s">
        <v>421</v>
      </c>
      <c r="B8" s="1" t="s">
        <v>520</v>
      </c>
      <c r="C8" s="1" t="s">
        <v>521</v>
      </c>
      <c r="D8" s="1" t="s">
        <v>522</v>
      </c>
      <c r="E8" s="1" t="s">
        <v>523</v>
      </c>
      <c r="F8" s="1" t="s">
        <v>524</v>
      </c>
      <c r="G8" s="1" t="s">
        <v>525</v>
      </c>
      <c r="H8" s="1" t="s">
        <v>526</v>
      </c>
      <c r="I8" s="1" t="s">
        <v>699</v>
      </c>
      <c r="J8" s="1" t="s">
        <v>557</v>
      </c>
      <c r="K8" s="1" t="s">
        <v>559</v>
      </c>
      <c r="L8" s="1" t="s">
        <v>561</v>
      </c>
    </row>
    <row r="9" spans="1:13" x14ac:dyDescent="0.15">
      <c r="A9" s="1" t="s">
        <v>70</v>
      </c>
      <c r="B9" s="1" t="s">
        <v>70</v>
      </c>
      <c r="C9" s="1" t="s">
        <v>70</v>
      </c>
      <c r="D9" s="1" t="s">
        <v>70</v>
      </c>
      <c r="E9" s="1" t="s">
        <v>70</v>
      </c>
      <c r="F9" s="1" t="s">
        <v>70</v>
      </c>
      <c r="G9" s="1" t="s">
        <v>70</v>
      </c>
      <c r="H9" s="1" t="s">
        <v>70</v>
      </c>
      <c r="I9" s="1" t="s">
        <v>70</v>
      </c>
      <c r="J9" s="1" t="s">
        <v>70</v>
      </c>
      <c r="K9" s="1" t="s">
        <v>70</v>
      </c>
      <c r="L9" s="1" t="s">
        <v>70</v>
      </c>
    </row>
    <row r="10" spans="1:13" ht="15" customHeight="1" x14ac:dyDescent="0.15"/>
    <row r="11" spans="1:13" ht="24.95" customHeight="1" x14ac:dyDescent="0.15">
      <c r="A11" s="16" t="s">
        <v>1353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ht="15" customHeight="1" x14ac:dyDescent="0.15"/>
    <row r="13" spans="1:13" ht="24.95" customHeight="1" x14ac:dyDescent="0.15">
      <c r="A13" s="16" t="s">
        <v>1354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3" ht="24.95" customHeight="1" x14ac:dyDescent="0.15"/>
    <row r="15" spans="1:13" ht="50.1" customHeight="1" x14ac:dyDescent="0.15">
      <c r="A15" s="18" t="s">
        <v>414</v>
      </c>
      <c r="B15" s="18" t="s">
        <v>49</v>
      </c>
      <c r="C15" s="18" t="s">
        <v>1344</v>
      </c>
      <c r="D15" s="18" t="s">
        <v>1345</v>
      </c>
      <c r="E15" s="18"/>
      <c r="F15" s="18"/>
      <c r="G15" s="18" t="s">
        <v>1346</v>
      </c>
      <c r="H15" s="18"/>
      <c r="I15" s="18"/>
      <c r="J15" s="18" t="s">
        <v>1347</v>
      </c>
      <c r="K15" s="18"/>
      <c r="L15" s="18"/>
    </row>
    <row r="16" spans="1:13" ht="50.1" customHeight="1" x14ac:dyDescent="0.15">
      <c r="A16" s="18"/>
      <c r="B16" s="18"/>
      <c r="C16" s="18"/>
      <c r="D16" s="1" t="s">
        <v>1348</v>
      </c>
      <c r="E16" s="1" t="s">
        <v>1349</v>
      </c>
      <c r="F16" s="1" t="s">
        <v>1350</v>
      </c>
      <c r="G16" s="1" t="s">
        <v>1348</v>
      </c>
      <c r="H16" s="1" t="s">
        <v>1349</v>
      </c>
      <c r="I16" s="1" t="s">
        <v>1351</v>
      </c>
      <c r="J16" s="1" t="s">
        <v>1348</v>
      </c>
      <c r="K16" s="1" t="s">
        <v>1349</v>
      </c>
      <c r="L16" s="1" t="s">
        <v>1352</v>
      </c>
    </row>
    <row r="17" spans="1:12" ht="24.95" customHeight="1" x14ac:dyDescent="0.15">
      <c r="A17" s="1" t="s">
        <v>421</v>
      </c>
      <c r="B17" s="1" t="s">
        <v>520</v>
      </c>
      <c r="C17" s="1" t="s">
        <v>521</v>
      </c>
      <c r="D17" s="1" t="s">
        <v>522</v>
      </c>
      <c r="E17" s="1" t="s">
        <v>523</v>
      </c>
      <c r="F17" s="1" t="s">
        <v>524</v>
      </c>
      <c r="G17" s="1" t="s">
        <v>525</v>
      </c>
      <c r="H17" s="1" t="s">
        <v>526</v>
      </c>
      <c r="I17" s="1" t="s">
        <v>699</v>
      </c>
      <c r="J17" s="1" t="s">
        <v>557</v>
      </c>
      <c r="K17" s="1" t="s">
        <v>559</v>
      </c>
      <c r="L17" s="1" t="s">
        <v>561</v>
      </c>
    </row>
    <row r="18" spans="1:12" ht="24.95" customHeight="1" x14ac:dyDescent="0.15">
      <c r="A18" s="1" t="s">
        <v>421</v>
      </c>
      <c r="B18" s="1" t="s">
        <v>79</v>
      </c>
      <c r="C18" s="2" t="s">
        <v>1355</v>
      </c>
      <c r="D18" s="3">
        <v>170</v>
      </c>
      <c r="E18" s="3">
        <v>17858.823529400001</v>
      </c>
      <c r="F18" s="3">
        <v>3036000</v>
      </c>
      <c r="G18" s="3">
        <v>170</v>
      </c>
      <c r="H18" s="3">
        <v>17858.823529400001</v>
      </c>
      <c r="I18" s="3">
        <v>3036000</v>
      </c>
      <c r="J18" s="3">
        <v>170</v>
      </c>
      <c r="K18" s="3">
        <v>17858.823529400001</v>
      </c>
      <c r="L18" s="3">
        <v>3036000</v>
      </c>
    </row>
    <row r="19" spans="1:12" ht="24.95" customHeight="1" x14ac:dyDescent="0.15">
      <c r="A19" s="1" t="s">
        <v>520</v>
      </c>
      <c r="B19" s="1" t="s">
        <v>79</v>
      </c>
      <c r="C19" s="2" t="s">
        <v>1356</v>
      </c>
      <c r="D19" s="3">
        <v>18</v>
      </c>
      <c r="E19" s="3">
        <v>89000</v>
      </c>
      <c r="F19" s="3">
        <v>1602000</v>
      </c>
      <c r="G19" s="3">
        <v>18</v>
      </c>
      <c r="H19" s="3">
        <v>89000</v>
      </c>
      <c r="I19" s="3">
        <v>1602000</v>
      </c>
      <c r="J19" s="3">
        <v>18</v>
      </c>
      <c r="K19" s="3">
        <v>89000</v>
      </c>
      <c r="L19" s="3">
        <v>1602000</v>
      </c>
    </row>
    <row r="20" spans="1:12" ht="24.95" customHeight="1" x14ac:dyDescent="0.15">
      <c r="A20" s="1" t="s">
        <v>521</v>
      </c>
      <c r="B20" s="1" t="s">
        <v>79</v>
      </c>
      <c r="C20" s="2" t="s">
        <v>1357</v>
      </c>
      <c r="D20" s="3">
        <v>17</v>
      </c>
      <c r="E20" s="3">
        <v>80000</v>
      </c>
      <c r="F20" s="3">
        <v>1360000</v>
      </c>
      <c r="G20" s="3">
        <v>17</v>
      </c>
      <c r="H20" s="3">
        <v>80000</v>
      </c>
      <c r="I20" s="3">
        <v>1360000</v>
      </c>
      <c r="J20" s="3">
        <v>17</v>
      </c>
      <c r="K20" s="3">
        <v>80000</v>
      </c>
      <c r="L20" s="3">
        <v>1360000</v>
      </c>
    </row>
    <row r="21" spans="1:12" ht="24.95" customHeight="1" x14ac:dyDescent="0.15">
      <c r="A21" s="1" t="s">
        <v>522</v>
      </c>
      <c r="B21" s="1" t="s">
        <v>79</v>
      </c>
      <c r="C21" s="2" t="s">
        <v>1358</v>
      </c>
      <c r="D21" s="3">
        <v>25</v>
      </c>
      <c r="E21" s="3">
        <v>53500</v>
      </c>
      <c r="F21" s="3">
        <v>1337500</v>
      </c>
      <c r="G21" s="3">
        <v>25</v>
      </c>
      <c r="H21" s="3">
        <v>53500</v>
      </c>
      <c r="I21" s="3">
        <v>1337500</v>
      </c>
      <c r="J21" s="3">
        <v>25</v>
      </c>
      <c r="K21" s="3">
        <v>53500</v>
      </c>
      <c r="L21" s="3">
        <v>1337500</v>
      </c>
    </row>
    <row r="22" spans="1:12" ht="24.95" customHeight="1" x14ac:dyDescent="0.15">
      <c r="A22" s="1" t="s">
        <v>523</v>
      </c>
      <c r="B22" s="1" t="s">
        <v>79</v>
      </c>
      <c r="C22" s="2" t="s">
        <v>1359</v>
      </c>
      <c r="D22" s="3">
        <v>13</v>
      </c>
      <c r="E22" s="3">
        <v>38500</v>
      </c>
      <c r="F22" s="3">
        <v>500500</v>
      </c>
      <c r="G22" s="3">
        <v>13</v>
      </c>
      <c r="H22" s="3">
        <v>38500</v>
      </c>
      <c r="I22" s="3">
        <v>500500</v>
      </c>
      <c r="J22" s="3">
        <v>13</v>
      </c>
      <c r="K22" s="3">
        <v>38500</v>
      </c>
      <c r="L22" s="3">
        <v>500500</v>
      </c>
    </row>
    <row r="23" spans="1:12" ht="24.95" customHeight="1" x14ac:dyDescent="0.15">
      <c r="A23" s="1" t="s">
        <v>524</v>
      </c>
      <c r="B23" s="1" t="s">
        <v>79</v>
      </c>
      <c r="C23" s="2" t="s">
        <v>1360</v>
      </c>
      <c r="D23" s="3">
        <v>80</v>
      </c>
      <c r="E23" s="3">
        <v>6000</v>
      </c>
      <c r="F23" s="3">
        <v>480000</v>
      </c>
      <c r="G23" s="3">
        <v>80</v>
      </c>
      <c r="H23" s="3">
        <v>6000</v>
      </c>
      <c r="I23" s="3">
        <v>480000</v>
      </c>
      <c r="J23" s="3">
        <v>80</v>
      </c>
      <c r="K23" s="3">
        <v>6000</v>
      </c>
      <c r="L23" s="3">
        <v>480000</v>
      </c>
    </row>
    <row r="24" spans="1:12" ht="24.95" customHeight="1" x14ac:dyDescent="0.15">
      <c r="A24" s="1" t="s">
        <v>525</v>
      </c>
      <c r="B24" s="1" t="s">
        <v>79</v>
      </c>
      <c r="C24" s="2" t="s">
        <v>1361</v>
      </c>
      <c r="D24" s="3">
        <v>1</v>
      </c>
      <c r="E24" s="3">
        <v>655952.02</v>
      </c>
      <c r="F24" s="3">
        <v>655952.02</v>
      </c>
      <c r="G24" s="3">
        <v>1</v>
      </c>
      <c r="H24" s="3">
        <v>1337653.8</v>
      </c>
      <c r="I24" s="3">
        <v>1337653.8</v>
      </c>
      <c r="J24" s="3">
        <v>1</v>
      </c>
      <c r="K24" s="3">
        <v>1337653.8</v>
      </c>
      <c r="L24" s="3">
        <v>1337653.8</v>
      </c>
    </row>
    <row r="25" spans="1:12" ht="24.95" customHeight="1" x14ac:dyDescent="0.15">
      <c r="A25" s="1" t="s">
        <v>526</v>
      </c>
      <c r="B25" s="1" t="s">
        <v>79</v>
      </c>
      <c r="C25" s="2" t="s">
        <v>1362</v>
      </c>
      <c r="D25" s="3">
        <v>12</v>
      </c>
      <c r="E25" s="3">
        <v>30000</v>
      </c>
      <c r="F25" s="3">
        <v>360000</v>
      </c>
      <c r="G25" s="3">
        <v>12</v>
      </c>
      <c r="H25" s="3">
        <v>30000</v>
      </c>
      <c r="I25" s="3">
        <v>360000</v>
      </c>
      <c r="J25" s="3">
        <v>12</v>
      </c>
      <c r="K25" s="3">
        <v>30000</v>
      </c>
      <c r="L25" s="3">
        <v>360000</v>
      </c>
    </row>
    <row r="26" spans="1:12" ht="24.95" customHeight="1" x14ac:dyDescent="0.15">
      <c r="A26" s="1" t="s">
        <v>699</v>
      </c>
      <c r="B26" s="1" t="s">
        <v>79</v>
      </c>
      <c r="C26" s="2" t="s">
        <v>1363</v>
      </c>
      <c r="D26" s="3">
        <v>28</v>
      </c>
      <c r="E26" s="3">
        <v>107000</v>
      </c>
      <c r="F26" s="3">
        <v>2996000</v>
      </c>
      <c r="G26" s="3">
        <v>28</v>
      </c>
      <c r="H26" s="3">
        <v>107000</v>
      </c>
      <c r="I26" s="3">
        <v>2996000</v>
      </c>
      <c r="J26" s="3">
        <v>28</v>
      </c>
      <c r="K26" s="3">
        <v>107000</v>
      </c>
      <c r="L26" s="3">
        <v>2996000</v>
      </c>
    </row>
    <row r="27" spans="1:12" ht="24.95" customHeight="1" x14ac:dyDescent="0.15">
      <c r="A27" s="1" t="s">
        <v>557</v>
      </c>
      <c r="B27" s="1" t="s">
        <v>79</v>
      </c>
      <c r="C27" s="2" t="s">
        <v>1364</v>
      </c>
      <c r="D27" s="3">
        <v>3</v>
      </c>
      <c r="E27" s="3">
        <v>29400</v>
      </c>
      <c r="F27" s="3">
        <v>88200</v>
      </c>
      <c r="G27" s="3">
        <v>3</v>
      </c>
      <c r="H27" s="3">
        <v>29400</v>
      </c>
      <c r="I27" s="3">
        <v>88200</v>
      </c>
      <c r="J27" s="3">
        <v>3</v>
      </c>
      <c r="K27" s="3">
        <v>29400</v>
      </c>
      <c r="L27" s="3">
        <v>88200</v>
      </c>
    </row>
    <row r="28" spans="1:12" ht="24.95" customHeight="1" x14ac:dyDescent="0.15">
      <c r="A28" s="1" t="s">
        <v>559</v>
      </c>
      <c r="B28" s="1" t="s">
        <v>79</v>
      </c>
      <c r="C28" s="2" t="s">
        <v>1365</v>
      </c>
      <c r="D28" s="3">
        <v>3</v>
      </c>
      <c r="E28" s="3">
        <v>17500</v>
      </c>
      <c r="F28" s="3">
        <v>52500</v>
      </c>
      <c r="G28" s="3">
        <v>3</v>
      </c>
      <c r="H28" s="3">
        <v>17500</v>
      </c>
      <c r="I28" s="3">
        <v>52500</v>
      </c>
      <c r="J28" s="3">
        <v>3</v>
      </c>
      <c r="K28" s="3">
        <v>17500</v>
      </c>
      <c r="L28" s="3">
        <v>52500</v>
      </c>
    </row>
    <row r="29" spans="1:12" ht="24.95" customHeight="1" x14ac:dyDescent="0.15">
      <c r="A29" s="1" t="s">
        <v>561</v>
      </c>
      <c r="B29" s="1" t="s">
        <v>79</v>
      </c>
      <c r="C29" s="2" t="s">
        <v>1366</v>
      </c>
      <c r="D29" s="3">
        <v>4</v>
      </c>
      <c r="E29" s="3">
        <v>136000</v>
      </c>
      <c r="F29" s="3">
        <v>544000</v>
      </c>
      <c r="G29" s="3">
        <v>4</v>
      </c>
      <c r="H29" s="3">
        <v>136000</v>
      </c>
      <c r="I29" s="3">
        <v>544000</v>
      </c>
      <c r="J29" s="3">
        <v>4</v>
      </c>
      <c r="K29" s="3">
        <v>136000</v>
      </c>
      <c r="L29" s="3">
        <v>544000</v>
      </c>
    </row>
    <row r="30" spans="1:12" ht="24.95" customHeight="1" x14ac:dyDescent="0.15">
      <c r="A30" s="1" t="s">
        <v>563</v>
      </c>
      <c r="B30" s="1" t="s">
        <v>79</v>
      </c>
      <c r="C30" s="2" t="s">
        <v>1367</v>
      </c>
      <c r="D30" s="3">
        <v>1</v>
      </c>
      <c r="E30" s="3">
        <v>32000</v>
      </c>
      <c r="F30" s="3">
        <v>32000</v>
      </c>
      <c r="G30" s="3">
        <v>1</v>
      </c>
      <c r="H30" s="3">
        <v>32000</v>
      </c>
      <c r="I30" s="3">
        <v>32000</v>
      </c>
      <c r="J30" s="3">
        <v>1</v>
      </c>
      <c r="K30" s="3">
        <v>32000</v>
      </c>
      <c r="L30" s="3">
        <v>32000</v>
      </c>
    </row>
    <row r="31" spans="1:12" ht="24.95" customHeight="1" x14ac:dyDescent="0.15">
      <c r="A31" s="1" t="s">
        <v>684</v>
      </c>
      <c r="B31" s="1" t="s">
        <v>79</v>
      </c>
      <c r="C31" s="2" t="s">
        <v>1368</v>
      </c>
      <c r="D31" s="3">
        <v>1</v>
      </c>
      <c r="E31" s="3">
        <v>130000</v>
      </c>
      <c r="F31" s="3">
        <v>130000</v>
      </c>
      <c r="G31" s="3">
        <v>1</v>
      </c>
      <c r="H31" s="3">
        <v>130000</v>
      </c>
      <c r="I31" s="3">
        <v>130000</v>
      </c>
      <c r="J31" s="3">
        <v>1</v>
      </c>
      <c r="K31" s="3">
        <v>130000</v>
      </c>
      <c r="L31" s="3">
        <v>130000</v>
      </c>
    </row>
    <row r="32" spans="1:12" ht="24.95" customHeight="1" x14ac:dyDescent="0.15">
      <c r="A32" s="1" t="s">
        <v>687</v>
      </c>
      <c r="B32" s="1" t="s">
        <v>79</v>
      </c>
      <c r="C32" s="2" t="s">
        <v>1369</v>
      </c>
      <c r="D32" s="3">
        <v>1</v>
      </c>
      <c r="E32" s="3">
        <v>130000</v>
      </c>
      <c r="F32" s="3">
        <v>130000</v>
      </c>
      <c r="G32" s="3">
        <v>1</v>
      </c>
      <c r="H32" s="3">
        <v>130000</v>
      </c>
      <c r="I32" s="3">
        <v>130000</v>
      </c>
      <c r="J32" s="3">
        <v>1</v>
      </c>
      <c r="K32" s="3">
        <v>130000</v>
      </c>
      <c r="L32" s="3">
        <v>130000</v>
      </c>
    </row>
    <row r="33" spans="1:12" ht="24.95" customHeight="1" x14ac:dyDescent="0.15">
      <c r="A33" s="1" t="s">
        <v>1370</v>
      </c>
      <c r="B33" s="1" t="s">
        <v>79</v>
      </c>
      <c r="C33" s="2" t="s">
        <v>1371</v>
      </c>
      <c r="D33" s="3">
        <v>12</v>
      </c>
      <c r="E33" s="3">
        <v>27200</v>
      </c>
      <c r="F33" s="3">
        <v>326400</v>
      </c>
      <c r="G33" s="3">
        <v>12</v>
      </c>
      <c r="H33" s="3">
        <v>27200</v>
      </c>
      <c r="I33" s="3">
        <v>326400</v>
      </c>
      <c r="J33" s="3">
        <v>12</v>
      </c>
      <c r="K33" s="3">
        <v>27200</v>
      </c>
      <c r="L33" s="3">
        <v>326400</v>
      </c>
    </row>
    <row r="34" spans="1:12" ht="24.95" customHeight="1" x14ac:dyDescent="0.15">
      <c r="A34" s="1" t="s">
        <v>565</v>
      </c>
      <c r="B34" s="1" t="s">
        <v>79</v>
      </c>
      <c r="C34" s="2" t="s">
        <v>1372</v>
      </c>
      <c r="D34" s="3">
        <v>1</v>
      </c>
      <c r="E34" s="3">
        <v>681701.78</v>
      </c>
      <c r="F34" s="3">
        <v>681701.78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ht="24.95" customHeight="1" x14ac:dyDescent="0.15">
      <c r="A35" s="31" t="s">
        <v>549</v>
      </c>
      <c r="B35" s="31"/>
      <c r="C35" s="31"/>
      <c r="D35" s="10" t="s">
        <v>70</v>
      </c>
      <c r="E35" s="10" t="s">
        <v>70</v>
      </c>
      <c r="F35" s="10">
        <f>SUM(F18:F34)</f>
        <v>14312753.799999999</v>
      </c>
      <c r="G35" s="10" t="s">
        <v>70</v>
      </c>
      <c r="H35" s="10" t="s">
        <v>70</v>
      </c>
      <c r="I35" s="10">
        <f>SUM(I18:I34)</f>
        <v>14312753.800000001</v>
      </c>
      <c r="J35" s="10" t="s">
        <v>70</v>
      </c>
      <c r="K35" s="10" t="s">
        <v>70</v>
      </c>
      <c r="L35" s="10">
        <f>SUM(L18:L34)</f>
        <v>14312753.800000001</v>
      </c>
    </row>
    <row r="36" spans="1:12" ht="15" customHeight="1" x14ac:dyDescent="0.15"/>
    <row r="37" spans="1:12" ht="24.95" customHeight="1" x14ac:dyDescent="0.15">
      <c r="A37" s="16" t="s">
        <v>1373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ht="24.95" customHeight="1" x14ac:dyDescent="0.15"/>
    <row r="39" spans="1:12" ht="50.1" customHeight="1" x14ac:dyDescent="0.15">
      <c r="A39" s="18" t="s">
        <v>414</v>
      </c>
      <c r="B39" s="18" t="s">
        <v>49</v>
      </c>
      <c r="C39" s="18" t="s">
        <v>1344</v>
      </c>
      <c r="D39" s="18" t="s">
        <v>1345</v>
      </c>
      <c r="E39" s="18"/>
      <c r="F39" s="18"/>
      <c r="G39" s="18" t="s">
        <v>1346</v>
      </c>
      <c r="H39" s="18"/>
      <c r="I39" s="18"/>
      <c r="J39" s="18" t="s">
        <v>1347</v>
      </c>
      <c r="K39" s="18"/>
      <c r="L39" s="18"/>
    </row>
    <row r="40" spans="1:12" ht="50.1" customHeight="1" x14ac:dyDescent="0.15">
      <c r="A40" s="18"/>
      <c r="B40" s="18"/>
      <c r="C40" s="18"/>
      <c r="D40" s="1" t="s">
        <v>1348</v>
      </c>
      <c r="E40" s="1" t="s">
        <v>1349</v>
      </c>
      <c r="F40" s="1" t="s">
        <v>1350</v>
      </c>
      <c r="G40" s="1" t="s">
        <v>1348</v>
      </c>
      <c r="H40" s="1" t="s">
        <v>1349</v>
      </c>
      <c r="I40" s="1" t="s">
        <v>1351</v>
      </c>
      <c r="J40" s="1" t="s">
        <v>1348</v>
      </c>
      <c r="K40" s="1" t="s">
        <v>1349</v>
      </c>
      <c r="L40" s="1" t="s">
        <v>1352</v>
      </c>
    </row>
    <row r="41" spans="1:12" ht="24.95" customHeight="1" x14ac:dyDescent="0.15">
      <c r="A41" s="1" t="s">
        <v>421</v>
      </c>
      <c r="B41" s="1" t="s">
        <v>520</v>
      </c>
      <c r="C41" s="1" t="s">
        <v>521</v>
      </c>
      <c r="D41" s="1" t="s">
        <v>522</v>
      </c>
      <c r="E41" s="1" t="s">
        <v>523</v>
      </c>
      <c r="F41" s="1" t="s">
        <v>524</v>
      </c>
      <c r="G41" s="1" t="s">
        <v>525</v>
      </c>
      <c r="H41" s="1" t="s">
        <v>526</v>
      </c>
      <c r="I41" s="1" t="s">
        <v>699</v>
      </c>
      <c r="J41" s="1" t="s">
        <v>557</v>
      </c>
      <c r="K41" s="1" t="s">
        <v>559</v>
      </c>
      <c r="L41" s="1" t="s">
        <v>561</v>
      </c>
    </row>
    <row r="42" spans="1:12" ht="24.95" customHeight="1" x14ac:dyDescent="0.15">
      <c r="A42" s="1" t="s">
        <v>421</v>
      </c>
      <c r="B42" s="1" t="s">
        <v>79</v>
      </c>
      <c r="C42" s="2" t="s">
        <v>1374</v>
      </c>
      <c r="D42" s="3">
        <v>66.83</v>
      </c>
      <c r="E42" s="3">
        <v>149819.29999999999</v>
      </c>
      <c r="F42" s="3">
        <v>10012423.82</v>
      </c>
      <c r="G42" s="3">
        <v>66.83</v>
      </c>
      <c r="H42" s="3">
        <v>149819.29999999999</v>
      </c>
      <c r="I42" s="3">
        <v>10012423.82</v>
      </c>
      <c r="J42" s="3">
        <v>66.83</v>
      </c>
      <c r="K42" s="3">
        <v>149819.29999999999</v>
      </c>
      <c r="L42" s="3">
        <v>10012423.82</v>
      </c>
    </row>
    <row r="43" spans="1:12" ht="24.95" customHeight="1" x14ac:dyDescent="0.15">
      <c r="A43" s="1" t="s">
        <v>520</v>
      </c>
      <c r="B43" s="1" t="s">
        <v>79</v>
      </c>
      <c r="C43" s="2" t="s">
        <v>1375</v>
      </c>
      <c r="D43" s="3">
        <v>8.33</v>
      </c>
      <c r="E43" s="3">
        <v>149819.29999999999</v>
      </c>
      <c r="F43" s="3">
        <v>1247994.77</v>
      </c>
      <c r="G43" s="3">
        <v>8.33</v>
      </c>
      <c r="H43" s="3">
        <v>149819.29999999999</v>
      </c>
      <c r="I43" s="3">
        <v>1247994.77</v>
      </c>
      <c r="J43" s="3">
        <v>8.33</v>
      </c>
      <c r="K43" s="3">
        <v>149819.29999999999</v>
      </c>
      <c r="L43" s="3">
        <v>1247994.77</v>
      </c>
    </row>
    <row r="44" spans="1:12" ht="24.95" customHeight="1" x14ac:dyDescent="0.15">
      <c r="A44" s="1" t="s">
        <v>521</v>
      </c>
      <c r="B44" s="1" t="s">
        <v>79</v>
      </c>
      <c r="C44" s="2" t="s">
        <v>1376</v>
      </c>
      <c r="D44" s="3">
        <v>59.33</v>
      </c>
      <c r="E44" s="3">
        <v>185626.58</v>
      </c>
      <c r="F44" s="3">
        <v>11013224.99</v>
      </c>
      <c r="G44" s="3">
        <v>59.33</v>
      </c>
      <c r="H44" s="3">
        <v>185626.58</v>
      </c>
      <c r="I44" s="3">
        <v>11013224.99</v>
      </c>
      <c r="J44" s="3">
        <v>59.33</v>
      </c>
      <c r="K44" s="3">
        <v>185626.58</v>
      </c>
      <c r="L44" s="3">
        <v>11013224.99</v>
      </c>
    </row>
    <row r="45" spans="1:12" ht="24.95" customHeight="1" x14ac:dyDescent="0.15">
      <c r="A45" s="1" t="s">
        <v>522</v>
      </c>
      <c r="B45" s="1" t="s">
        <v>79</v>
      </c>
      <c r="C45" s="2" t="s">
        <v>1377</v>
      </c>
      <c r="D45" s="3">
        <v>4</v>
      </c>
      <c r="E45" s="3">
        <v>258785.57</v>
      </c>
      <c r="F45" s="3">
        <v>1035142.28</v>
      </c>
      <c r="G45" s="3">
        <v>4</v>
      </c>
      <c r="H45" s="3">
        <v>258785.57</v>
      </c>
      <c r="I45" s="3">
        <v>1035142.28</v>
      </c>
      <c r="J45" s="3">
        <v>4</v>
      </c>
      <c r="K45" s="3">
        <v>258785.57</v>
      </c>
      <c r="L45" s="3">
        <v>1035142.28</v>
      </c>
    </row>
    <row r="46" spans="1:12" ht="24.95" customHeight="1" x14ac:dyDescent="0.15">
      <c r="A46" s="1" t="s">
        <v>523</v>
      </c>
      <c r="B46" s="1" t="s">
        <v>79</v>
      </c>
      <c r="C46" s="2" t="s">
        <v>1378</v>
      </c>
      <c r="D46" s="3">
        <v>40.83</v>
      </c>
      <c r="E46" s="3">
        <v>190296.08</v>
      </c>
      <c r="F46" s="3">
        <v>7769788.9500000002</v>
      </c>
      <c r="G46" s="3">
        <v>40.83</v>
      </c>
      <c r="H46" s="3">
        <v>190296.08</v>
      </c>
      <c r="I46" s="3">
        <v>7769788.9500000002</v>
      </c>
      <c r="J46" s="3">
        <v>40.83</v>
      </c>
      <c r="K46" s="3">
        <v>190296.08</v>
      </c>
      <c r="L46" s="3">
        <v>7769788.9500000002</v>
      </c>
    </row>
    <row r="47" spans="1:12" ht="24.95" customHeight="1" x14ac:dyDescent="0.15">
      <c r="A47" s="1" t="s">
        <v>524</v>
      </c>
      <c r="B47" s="1" t="s">
        <v>79</v>
      </c>
      <c r="C47" s="2" t="s">
        <v>1379</v>
      </c>
      <c r="D47" s="3">
        <v>33.5</v>
      </c>
      <c r="E47" s="3">
        <v>185626.58</v>
      </c>
      <c r="F47" s="3">
        <v>6218490.4299999997</v>
      </c>
      <c r="G47" s="3">
        <v>33.5</v>
      </c>
      <c r="H47" s="3">
        <v>185626.58</v>
      </c>
      <c r="I47" s="3">
        <v>6218490.4299999997</v>
      </c>
      <c r="J47" s="3">
        <v>33.5</v>
      </c>
      <c r="K47" s="3">
        <v>185626.58</v>
      </c>
      <c r="L47" s="3">
        <v>6218490.4299999997</v>
      </c>
    </row>
    <row r="48" spans="1:12" ht="24.95" customHeight="1" x14ac:dyDescent="0.15">
      <c r="A48" s="1" t="s">
        <v>525</v>
      </c>
      <c r="B48" s="1" t="s">
        <v>79</v>
      </c>
      <c r="C48" s="2" t="s">
        <v>1380</v>
      </c>
      <c r="D48" s="3">
        <v>31.5</v>
      </c>
      <c r="E48" s="3">
        <v>185626.58</v>
      </c>
      <c r="F48" s="3">
        <v>5847237.2699999996</v>
      </c>
      <c r="G48" s="3">
        <v>31.5</v>
      </c>
      <c r="H48" s="3">
        <v>185626.58</v>
      </c>
      <c r="I48" s="3">
        <v>5847237.2699999996</v>
      </c>
      <c r="J48" s="3">
        <v>31.5</v>
      </c>
      <c r="K48" s="3">
        <v>185626.58</v>
      </c>
      <c r="L48" s="3">
        <v>5847237.2699999996</v>
      </c>
    </row>
    <row r="49" spans="1:12" ht="24.95" customHeight="1" x14ac:dyDescent="0.15">
      <c r="A49" s="1" t="s">
        <v>526</v>
      </c>
      <c r="B49" s="1" t="s">
        <v>79</v>
      </c>
      <c r="C49" s="2" t="s">
        <v>1381</v>
      </c>
      <c r="D49" s="3">
        <v>63.83</v>
      </c>
      <c r="E49" s="3">
        <v>185626.58</v>
      </c>
      <c r="F49" s="3">
        <v>11848544.6</v>
      </c>
      <c r="G49" s="3">
        <v>63.83</v>
      </c>
      <c r="H49" s="3">
        <v>185626.58</v>
      </c>
      <c r="I49" s="3">
        <v>11848544.6</v>
      </c>
      <c r="J49" s="3">
        <v>63.83</v>
      </c>
      <c r="K49" s="3">
        <v>185626.58</v>
      </c>
      <c r="L49" s="3">
        <v>11848544.6</v>
      </c>
    </row>
    <row r="50" spans="1:12" ht="24.95" customHeight="1" x14ac:dyDescent="0.15">
      <c r="A50" s="1" t="s">
        <v>699</v>
      </c>
      <c r="B50" s="1" t="s">
        <v>79</v>
      </c>
      <c r="C50" s="2" t="s">
        <v>1382</v>
      </c>
      <c r="D50" s="3">
        <v>31.33</v>
      </c>
      <c r="E50" s="3">
        <v>149819.29999999999</v>
      </c>
      <c r="F50" s="3">
        <v>4693838.67</v>
      </c>
      <c r="G50" s="3">
        <v>31.33</v>
      </c>
      <c r="H50" s="3">
        <v>149819.29999999999</v>
      </c>
      <c r="I50" s="3">
        <v>4693838.67</v>
      </c>
      <c r="J50" s="3">
        <v>31.33</v>
      </c>
      <c r="K50" s="3">
        <v>149819.29999999999</v>
      </c>
      <c r="L50" s="3">
        <v>4693838.67</v>
      </c>
    </row>
    <row r="51" spans="1:12" ht="24.95" customHeight="1" x14ac:dyDescent="0.15">
      <c r="A51" s="1" t="s">
        <v>557</v>
      </c>
      <c r="B51" s="1" t="s">
        <v>79</v>
      </c>
      <c r="C51" s="2" t="s">
        <v>1383</v>
      </c>
      <c r="D51" s="3">
        <v>30.5</v>
      </c>
      <c r="E51" s="3">
        <v>149819.29999999999</v>
      </c>
      <c r="F51" s="3">
        <v>4569488.6500000004</v>
      </c>
      <c r="G51" s="3">
        <v>30.5</v>
      </c>
      <c r="H51" s="3">
        <v>149819.29999999999</v>
      </c>
      <c r="I51" s="3">
        <v>4569488.6500000004</v>
      </c>
      <c r="J51" s="3">
        <v>30.5</v>
      </c>
      <c r="K51" s="3">
        <v>149819.29999999999</v>
      </c>
      <c r="L51" s="3">
        <v>4569488.6500000004</v>
      </c>
    </row>
    <row r="52" spans="1:12" ht="24.95" customHeight="1" x14ac:dyDescent="0.15">
      <c r="A52" s="1" t="s">
        <v>559</v>
      </c>
      <c r="B52" s="1" t="s">
        <v>79</v>
      </c>
      <c r="C52" s="2" t="s">
        <v>1384</v>
      </c>
      <c r="D52" s="3">
        <v>21</v>
      </c>
      <c r="E52" s="3">
        <v>147132.22</v>
      </c>
      <c r="F52" s="3">
        <v>3089776.62</v>
      </c>
      <c r="G52" s="3">
        <v>21</v>
      </c>
      <c r="H52" s="3">
        <v>147132.22</v>
      </c>
      <c r="I52" s="3">
        <v>3089776.62</v>
      </c>
      <c r="J52" s="3">
        <v>21</v>
      </c>
      <c r="K52" s="3">
        <v>147132.22</v>
      </c>
      <c r="L52" s="3">
        <v>3089776.62</v>
      </c>
    </row>
    <row r="53" spans="1:12" ht="24.95" customHeight="1" x14ac:dyDescent="0.15">
      <c r="A53" s="1" t="s">
        <v>561</v>
      </c>
      <c r="B53" s="1" t="s">
        <v>79</v>
      </c>
      <c r="C53" s="2" t="s">
        <v>1385</v>
      </c>
      <c r="D53" s="3">
        <v>1</v>
      </c>
      <c r="E53" s="3">
        <v>220402.95</v>
      </c>
      <c r="F53" s="3">
        <v>220402.95</v>
      </c>
      <c r="G53" s="3">
        <v>1</v>
      </c>
      <c r="H53" s="3">
        <v>220402.95</v>
      </c>
      <c r="I53" s="3">
        <v>220402.95</v>
      </c>
      <c r="J53" s="3">
        <v>1</v>
      </c>
      <c r="K53" s="3">
        <v>220402.95</v>
      </c>
      <c r="L53" s="3">
        <v>220402.95</v>
      </c>
    </row>
    <row r="54" spans="1:12" ht="24.95" customHeight="1" x14ac:dyDescent="0.15">
      <c r="A54" s="1" t="s">
        <v>563</v>
      </c>
      <c r="B54" s="1" t="s">
        <v>79</v>
      </c>
      <c r="C54" s="2" t="s">
        <v>1386</v>
      </c>
      <c r="D54" s="3">
        <v>24</v>
      </c>
      <c r="E54" s="3">
        <v>149819.29999999999</v>
      </c>
      <c r="F54" s="3">
        <v>3595663.2</v>
      </c>
      <c r="G54" s="3">
        <v>24</v>
      </c>
      <c r="H54" s="3">
        <v>149819.29999999999</v>
      </c>
      <c r="I54" s="3">
        <v>3595663.2</v>
      </c>
      <c r="J54" s="3">
        <v>24</v>
      </c>
      <c r="K54" s="3">
        <v>149819.29999999999</v>
      </c>
      <c r="L54" s="3">
        <v>3595663.2</v>
      </c>
    </row>
    <row r="55" spans="1:12" ht="24.95" customHeight="1" x14ac:dyDescent="0.15">
      <c r="A55" s="1" t="s">
        <v>684</v>
      </c>
      <c r="B55" s="1" t="s">
        <v>79</v>
      </c>
      <c r="C55" s="2" t="s">
        <v>1387</v>
      </c>
      <c r="D55" s="3">
        <v>25410</v>
      </c>
      <c r="E55" s="3">
        <v>163.71182998800001</v>
      </c>
      <c r="F55" s="3">
        <v>4159917.6</v>
      </c>
      <c r="G55" s="3">
        <v>25410</v>
      </c>
      <c r="H55" s="3">
        <v>163.71182998800001</v>
      </c>
      <c r="I55" s="3">
        <v>4159917.6</v>
      </c>
      <c r="J55" s="3">
        <v>25410</v>
      </c>
      <c r="K55" s="3">
        <v>163.71182998800001</v>
      </c>
      <c r="L55" s="3">
        <v>4159917.6</v>
      </c>
    </row>
    <row r="56" spans="1:12" ht="24.95" customHeight="1" x14ac:dyDescent="0.15">
      <c r="A56" s="1" t="s">
        <v>687</v>
      </c>
      <c r="B56" s="1" t="s">
        <v>79</v>
      </c>
      <c r="C56" s="2" t="s">
        <v>1388</v>
      </c>
      <c r="D56" s="3">
        <v>2</v>
      </c>
      <c r="E56" s="3">
        <v>258785.57</v>
      </c>
      <c r="F56" s="3">
        <v>517571.14</v>
      </c>
      <c r="G56" s="3">
        <v>2</v>
      </c>
      <c r="H56" s="3">
        <v>258785.57</v>
      </c>
      <c r="I56" s="3">
        <v>517571.14</v>
      </c>
      <c r="J56" s="3">
        <v>2</v>
      </c>
      <c r="K56" s="3">
        <v>258785.57</v>
      </c>
      <c r="L56" s="3">
        <v>517571.14</v>
      </c>
    </row>
    <row r="57" spans="1:12" ht="24.95" customHeight="1" x14ac:dyDescent="0.15">
      <c r="A57" s="1" t="s">
        <v>1370</v>
      </c>
      <c r="B57" s="1" t="s">
        <v>79</v>
      </c>
      <c r="C57" s="2" t="s">
        <v>1389</v>
      </c>
      <c r="D57" s="3">
        <v>1</v>
      </c>
      <c r="E57" s="3">
        <v>258785.57</v>
      </c>
      <c r="F57" s="3">
        <v>258785.57</v>
      </c>
      <c r="G57" s="3">
        <v>1</v>
      </c>
      <c r="H57" s="3">
        <v>258785.57</v>
      </c>
      <c r="I57" s="3">
        <v>258785.57</v>
      </c>
      <c r="J57" s="3">
        <v>1</v>
      </c>
      <c r="K57" s="3">
        <v>258785.57</v>
      </c>
      <c r="L57" s="3">
        <v>258785.57</v>
      </c>
    </row>
    <row r="58" spans="1:12" ht="24.95" customHeight="1" x14ac:dyDescent="0.15">
      <c r="A58" s="1" t="s">
        <v>565</v>
      </c>
      <c r="B58" s="1" t="s">
        <v>79</v>
      </c>
      <c r="C58" s="2" t="s">
        <v>1390</v>
      </c>
      <c r="D58" s="3">
        <v>9</v>
      </c>
      <c r="E58" s="3">
        <v>185626.58</v>
      </c>
      <c r="F58" s="3">
        <v>1670639.22</v>
      </c>
      <c r="G58" s="3">
        <v>9</v>
      </c>
      <c r="H58" s="3">
        <v>185626.58</v>
      </c>
      <c r="I58" s="3">
        <v>1670639.22</v>
      </c>
      <c r="J58" s="3">
        <v>9</v>
      </c>
      <c r="K58" s="3">
        <v>185626.58</v>
      </c>
      <c r="L58" s="3">
        <v>1670639.22</v>
      </c>
    </row>
    <row r="59" spans="1:12" ht="24.95" customHeight="1" x14ac:dyDescent="0.15">
      <c r="A59" s="1" t="s">
        <v>567</v>
      </c>
      <c r="B59" s="1" t="s">
        <v>79</v>
      </c>
      <c r="C59" s="2" t="s">
        <v>1391</v>
      </c>
      <c r="D59" s="3">
        <v>30.33</v>
      </c>
      <c r="E59" s="3">
        <v>149819.29999999999</v>
      </c>
      <c r="F59" s="3">
        <v>4544019.37</v>
      </c>
      <c r="G59" s="3">
        <v>30.33</v>
      </c>
      <c r="H59" s="3">
        <v>149819.29999999999</v>
      </c>
      <c r="I59" s="3">
        <v>4544019.37</v>
      </c>
      <c r="J59" s="3">
        <v>30.33</v>
      </c>
      <c r="K59" s="3">
        <v>149819.29999999999</v>
      </c>
      <c r="L59" s="3">
        <v>4544019.37</v>
      </c>
    </row>
    <row r="60" spans="1:12" ht="24.95" customHeight="1" x14ac:dyDescent="0.15">
      <c r="A60" s="1" t="s">
        <v>725</v>
      </c>
      <c r="B60" s="1" t="s">
        <v>79</v>
      </c>
      <c r="C60" s="2" t="s">
        <v>1392</v>
      </c>
      <c r="D60" s="3">
        <v>5.5</v>
      </c>
      <c r="E60" s="3">
        <v>149819.29999999999</v>
      </c>
      <c r="F60" s="3">
        <v>824006.15</v>
      </c>
      <c r="G60" s="3">
        <v>5.5</v>
      </c>
      <c r="H60" s="3">
        <v>149819.29999999999</v>
      </c>
      <c r="I60" s="3">
        <v>824006.15</v>
      </c>
      <c r="J60" s="3">
        <v>5.5</v>
      </c>
      <c r="K60" s="3">
        <v>149819.29999999999</v>
      </c>
      <c r="L60" s="3">
        <v>824006.15</v>
      </c>
    </row>
    <row r="61" spans="1:12" ht="24.95" customHeight="1" x14ac:dyDescent="0.15">
      <c r="A61" s="1" t="s">
        <v>721</v>
      </c>
      <c r="B61" s="1" t="s">
        <v>79</v>
      </c>
      <c r="C61" s="2" t="s">
        <v>1393</v>
      </c>
      <c r="D61" s="3">
        <v>59.5</v>
      </c>
      <c r="E61" s="3">
        <v>149819.29999999999</v>
      </c>
      <c r="F61" s="3">
        <v>8914248.3499999996</v>
      </c>
      <c r="G61" s="3">
        <v>59.5</v>
      </c>
      <c r="H61" s="3">
        <v>149819.29999999999</v>
      </c>
      <c r="I61" s="3">
        <v>8914248.3499999996</v>
      </c>
      <c r="J61" s="3">
        <v>59.5</v>
      </c>
      <c r="K61" s="3">
        <v>149819.29999999999</v>
      </c>
      <c r="L61" s="3">
        <v>8914248.3499999996</v>
      </c>
    </row>
    <row r="62" spans="1:12" ht="24.95" customHeight="1" x14ac:dyDescent="0.15">
      <c r="A62" s="1" t="s">
        <v>727</v>
      </c>
      <c r="B62" s="1" t="s">
        <v>79</v>
      </c>
      <c r="C62" s="2" t="s">
        <v>1394</v>
      </c>
      <c r="D62" s="3">
        <v>54.83</v>
      </c>
      <c r="E62" s="3">
        <v>147132.22</v>
      </c>
      <c r="F62" s="3">
        <v>8067259.6200000001</v>
      </c>
      <c r="G62" s="3">
        <v>54.83</v>
      </c>
      <c r="H62" s="3">
        <v>147132.22</v>
      </c>
      <c r="I62" s="3">
        <v>8067259.6200000001</v>
      </c>
      <c r="J62" s="3">
        <v>54.83</v>
      </c>
      <c r="K62" s="3">
        <v>147132.22</v>
      </c>
      <c r="L62" s="3">
        <v>8067259.6200000001</v>
      </c>
    </row>
    <row r="63" spans="1:12" ht="24.95" customHeight="1" x14ac:dyDescent="0.15">
      <c r="A63" s="1" t="s">
        <v>711</v>
      </c>
      <c r="B63" s="1" t="s">
        <v>79</v>
      </c>
      <c r="C63" s="2" t="s">
        <v>1395</v>
      </c>
      <c r="D63" s="3">
        <v>85.83</v>
      </c>
      <c r="E63" s="3">
        <v>149819.29999999999</v>
      </c>
      <c r="F63" s="3">
        <v>12858990.52</v>
      </c>
      <c r="G63" s="3">
        <v>85.83</v>
      </c>
      <c r="H63" s="3">
        <v>149819.29999999999</v>
      </c>
      <c r="I63" s="3">
        <v>12858990.52</v>
      </c>
      <c r="J63" s="3">
        <v>85.83</v>
      </c>
      <c r="K63" s="3">
        <v>149819.29999999999</v>
      </c>
      <c r="L63" s="3">
        <v>12858990.52</v>
      </c>
    </row>
    <row r="64" spans="1:12" ht="24.95" customHeight="1" x14ac:dyDescent="0.15">
      <c r="A64" s="1" t="s">
        <v>713</v>
      </c>
      <c r="B64" s="1" t="s">
        <v>79</v>
      </c>
      <c r="C64" s="2" t="s">
        <v>1396</v>
      </c>
      <c r="D64" s="3">
        <v>8</v>
      </c>
      <c r="E64" s="3">
        <v>185626.58</v>
      </c>
      <c r="F64" s="3">
        <v>1485012.64</v>
      </c>
      <c r="G64" s="3">
        <v>8</v>
      </c>
      <c r="H64" s="3">
        <v>185626.58</v>
      </c>
      <c r="I64" s="3">
        <v>1485012.64</v>
      </c>
      <c r="J64" s="3">
        <v>8</v>
      </c>
      <c r="K64" s="3">
        <v>185626.58</v>
      </c>
      <c r="L64" s="3">
        <v>1485012.64</v>
      </c>
    </row>
    <row r="65" spans="1:12" ht="24.95" customHeight="1" x14ac:dyDescent="0.15">
      <c r="A65" s="1" t="s">
        <v>717</v>
      </c>
      <c r="B65" s="1" t="s">
        <v>79</v>
      </c>
      <c r="C65" s="2" t="s">
        <v>1397</v>
      </c>
      <c r="D65" s="3">
        <v>61230</v>
      </c>
      <c r="E65" s="3">
        <v>163.70509066599999</v>
      </c>
      <c r="F65" s="3">
        <v>10023662.699999999</v>
      </c>
      <c r="G65" s="3">
        <v>61230</v>
      </c>
      <c r="H65" s="3">
        <v>163.70509066599999</v>
      </c>
      <c r="I65" s="3">
        <v>10023662.699999999</v>
      </c>
      <c r="J65" s="3">
        <v>61230</v>
      </c>
      <c r="K65" s="3">
        <v>163.70509066599999</v>
      </c>
      <c r="L65" s="3">
        <v>10023662.699999999</v>
      </c>
    </row>
    <row r="66" spans="1:12" ht="24.95" customHeight="1" x14ac:dyDescent="0.15">
      <c r="A66" s="1" t="s">
        <v>1398</v>
      </c>
      <c r="B66" s="1" t="s">
        <v>79</v>
      </c>
      <c r="C66" s="2" t="s">
        <v>1399</v>
      </c>
      <c r="D66" s="3">
        <v>0.5</v>
      </c>
      <c r="E66" s="3">
        <v>223090.04</v>
      </c>
      <c r="F66" s="3">
        <v>111545.02</v>
      </c>
      <c r="G66" s="3">
        <v>0.5</v>
      </c>
      <c r="H66" s="3">
        <v>223090.04</v>
      </c>
      <c r="I66" s="3">
        <v>111545.02</v>
      </c>
      <c r="J66" s="3">
        <v>0.5</v>
      </c>
      <c r="K66" s="3">
        <v>223090.04</v>
      </c>
      <c r="L66" s="3">
        <v>111545.02</v>
      </c>
    </row>
    <row r="67" spans="1:12" ht="24.95" customHeight="1" x14ac:dyDescent="0.15">
      <c r="A67" s="1" t="s">
        <v>569</v>
      </c>
      <c r="B67" s="1" t="s">
        <v>79</v>
      </c>
      <c r="C67" s="2" t="s">
        <v>1400</v>
      </c>
      <c r="D67" s="3">
        <v>36.83</v>
      </c>
      <c r="E67" s="3">
        <v>185626.58</v>
      </c>
      <c r="F67" s="3">
        <v>6836626.9400000004</v>
      </c>
      <c r="G67" s="3">
        <v>36.83</v>
      </c>
      <c r="H67" s="3">
        <v>185626.58</v>
      </c>
      <c r="I67" s="3">
        <v>6836626.9400000004</v>
      </c>
      <c r="J67" s="3">
        <v>36.83</v>
      </c>
      <c r="K67" s="3">
        <v>185626.58</v>
      </c>
      <c r="L67" s="3">
        <v>6836626.9400000004</v>
      </c>
    </row>
    <row r="68" spans="1:12" ht="24.95" customHeight="1" x14ac:dyDescent="0.15">
      <c r="A68" s="1" t="s">
        <v>571</v>
      </c>
      <c r="B68" s="1" t="s">
        <v>79</v>
      </c>
      <c r="C68" s="2" t="s">
        <v>1401</v>
      </c>
      <c r="D68" s="3">
        <v>82.5</v>
      </c>
      <c r="E68" s="3">
        <v>149819.29999999999</v>
      </c>
      <c r="F68" s="3">
        <v>12360092.25</v>
      </c>
      <c r="G68" s="3">
        <v>82.5</v>
      </c>
      <c r="H68" s="3">
        <v>149819.29999999999</v>
      </c>
      <c r="I68" s="3">
        <v>12360092.25</v>
      </c>
      <c r="J68" s="3">
        <v>82.5</v>
      </c>
      <c r="K68" s="3">
        <v>149819.29999999999</v>
      </c>
      <c r="L68" s="3">
        <v>12360092.25</v>
      </c>
    </row>
    <row r="69" spans="1:12" ht="24.95" customHeight="1" x14ac:dyDescent="0.15">
      <c r="A69" s="1" t="s">
        <v>807</v>
      </c>
      <c r="B69" s="1" t="s">
        <v>79</v>
      </c>
      <c r="C69" s="2" t="s">
        <v>1402</v>
      </c>
      <c r="D69" s="3">
        <v>10.5</v>
      </c>
      <c r="E69" s="3">
        <v>185626.58</v>
      </c>
      <c r="F69" s="3">
        <v>1949079.09</v>
      </c>
      <c r="G69" s="3">
        <v>10.5</v>
      </c>
      <c r="H69" s="3">
        <v>185626.58</v>
      </c>
      <c r="I69" s="3">
        <v>1949079.09</v>
      </c>
      <c r="J69" s="3">
        <v>10.5</v>
      </c>
      <c r="K69" s="3">
        <v>185626.58</v>
      </c>
      <c r="L69" s="3">
        <v>1949079.09</v>
      </c>
    </row>
    <row r="70" spans="1:12" ht="24.95" customHeight="1" x14ac:dyDescent="0.15">
      <c r="A70" s="1" t="s">
        <v>573</v>
      </c>
      <c r="B70" s="1" t="s">
        <v>79</v>
      </c>
      <c r="C70" s="2" t="s">
        <v>1403</v>
      </c>
      <c r="D70" s="3">
        <v>2.5</v>
      </c>
      <c r="E70" s="3">
        <v>263455.07</v>
      </c>
      <c r="F70" s="3">
        <v>658637.68000000005</v>
      </c>
      <c r="G70" s="3">
        <v>2.5</v>
      </c>
      <c r="H70" s="3">
        <v>263455.07</v>
      </c>
      <c r="I70" s="3">
        <v>658637.68000000005</v>
      </c>
      <c r="J70" s="3">
        <v>2.5</v>
      </c>
      <c r="K70" s="3">
        <v>263455.07</v>
      </c>
      <c r="L70" s="3">
        <v>658637.68000000005</v>
      </c>
    </row>
    <row r="71" spans="1:12" ht="24.95" customHeight="1" x14ac:dyDescent="0.15">
      <c r="A71" s="1" t="s">
        <v>1404</v>
      </c>
      <c r="B71" s="1" t="s">
        <v>79</v>
      </c>
      <c r="C71" s="2" t="s">
        <v>1405</v>
      </c>
      <c r="D71" s="3">
        <v>9.5</v>
      </c>
      <c r="E71" s="3">
        <v>185626.58</v>
      </c>
      <c r="F71" s="3">
        <v>1763452.51</v>
      </c>
      <c r="G71" s="3">
        <v>9.5</v>
      </c>
      <c r="H71" s="3">
        <v>185626.58</v>
      </c>
      <c r="I71" s="3">
        <v>1763452.51</v>
      </c>
      <c r="J71" s="3">
        <v>9.5</v>
      </c>
      <c r="K71" s="3">
        <v>185626.58</v>
      </c>
      <c r="L71" s="3">
        <v>1763452.51</v>
      </c>
    </row>
    <row r="72" spans="1:12" ht="24.95" customHeight="1" x14ac:dyDescent="0.15">
      <c r="A72" s="1" t="s">
        <v>841</v>
      </c>
      <c r="B72" s="1" t="s">
        <v>79</v>
      </c>
      <c r="C72" s="2" t="s">
        <v>1406</v>
      </c>
      <c r="D72" s="3">
        <v>25</v>
      </c>
      <c r="E72" s="3">
        <v>149819.29999999999</v>
      </c>
      <c r="F72" s="3">
        <v>3745482.5</v>
      </c>
      <c r="G72" s="3">
        <v>25</v>
      </c>
      <c r="H72" s="3">
        <v>149819.29999999999</v>
      </c>
      <c r="I72" s="3">
        <v>3745482.5</v>
      </c>
      <c r="J72" s="3">
        <v>25</v>
      </c>
      <c r="K72" s="3">
        <v>149819.29999999999</v>
      </c>
      <c r="L72" s="3">
        <v>3745482.5</v>
      </c>
    </row>
    <row r="73" spans="1:12" ht="24.95" customHeight="1" x14ac:dyDescent="0.15">
      <c r="A73" s="1" t="s">
        <v>575</v>
      </c>
      <c r="B73" s="1" t="s">
        <v>79</v>
      </c>
      <c r="C73" s="2" t="s">
        <v>1407</v>
      </c>
      <c r="D73" s="3">
        <v>24</v>
      </c>
      <c r="E73" s="3">
        <v>147132.22</v>
      </c>
      <c r="F73" s="3">
        <v>3531173.28</v>
      </c>
      <c r="G73" s="3">
        <v>24</v>
      </c>
      <c r="H73" s="3">
        <v>147132.22</v>
      </c>
      <c r="I73" s="3">
        <v>3531173.28</v>
      </c>
      <c r="J73" s="3">
        <v>24</v>
      </c>
      <c r="K73" s="3">
        <v>147132.22</v>
      </c>
      <c r="L73" s="3">
        <v>3531173.28</v>
      </c>
    </row>
    <row r="74" spans="1:12" ht="24.95" customHeight="1" x14ac:dyDescent="0.15">
      <c r="A74" s="1" t="s">
        <v>658</v>
      </c>
      <c r="B74" s="1" t="s">
        <v>79</v>
      </c>
      <c r="C74" s="2" t="s">
        <v>1408</v>
      </c>
      <c r="D74" s="3">
        <v>0.5</v>
      </c>
      <c r="E74" s="3">
        <v>223090.04</v>
      </c>
      <c r="F74" s="3">
        <v>111545.02</v>
      </c>
      <c r="G74" s="3">
        <v>0.5</v>
      </c>
      <c r="H74" s="3">
        <v>223090.04</v>
      </c>
      <c r="I74" s="3">
        <v>111545.02</v>
      </c>
      <c r="J74" s="3">
        <v>0.5</v>
      </c>
      <c r="K74" s="3">
        <v>223090.04</v>
      </c>
      <c r="L74" s="3">
        <v>111545.02</v>
      </c>
    </row>
    <row r="75" spans="1:12" ht="24.95" customHeight="1" x14ac:dyDescent="0.15">
      <c r="A75" s="1" t="s">
        <v>577</v>
      </c>
      <c r="B75" s="1" t="s">
        <v>79</v>
      </c>
      <c r="C75" s="2" t="s">
        <v>1409</v>
      </c>
      <c r="D75" s="3">
        <v>20</v>
      </c>
      <c r="E75" s="3">
        <v>149819.29999999999</v>
      </c>
      <c r="F75" s="3">
        <v>2996386</v>
      </c>
      <c r="G75" s="3">
        <v>20</v>
      </c>
      <c r="H75" s="3">
        <v>149819.29999999999</v>
      </c>
      <c r="I75" s="3">
        <v>2996386</v>
      </c>
      <c r="J75" s="3">
        <v>20</v>
      </c>
      <c r="K75" s="3">
        <v>149819.29999999999</v>
      </c>
      <c r="L75" s="3">
        <v>2996386</v>
      </c>
    </row>
    <row r="76" spans="1:12" ht="24.95" customHeight="1" x14ac:dyDescent="0.15">
      <c r="A76" s="1" t="s">
        <v>579</v>
      </c>
      <c r="B76" s="1" t="s">
        <v>79</v>
      </c>
      <c r="C76" s="2" t="s">
        <v>1410</v>
      </c>
      <c r="D76" s="3">
        <v>32.33</v>
      </c>
      <c r="E76" s="3">
        <v>149819.29999999999</v>
      </c>
      <c r="F76" s="3">
        <v>4843657.97</v>
      </c>
      <c r="G76" s="3">
        <v>32.33</v>
      </c>
      <c r="H76" s="3">
        <v>149819.29999999999</v>
      </c>
      <c r="I76" s="3">
        <v>4843657.97</v>
      </c>
      <c r="J76" s="3">
        <v>32.33</v>
      </c>
      <c r="K76" s="3">
        <v>149819.29999999999</v>
      </c>
      <c r="L76" s="3">
        <v>4843657.97</v>
      </c>
    </row>
    <row r="77" spans="1:12" ht="24.95" customHeight="1" x14ac:dyDescent="0.15">
      <c r="A77" s="1" t="s">
        <v>581</v>
      </c>
      <c r="B77" s="1" t="s">
        <v>79</v>
      </c>
      <c r="C77" s="2" t="s">
        <v>1411</v>
      </c>
      <c r="D77" s="3">
        <v>8.33</v>
      </c>
      <c r="E77" s="3">
        <v>149819.29999999999</v>
      </c>
      <c r="F77" s="3">
        <v>1247994.77</v>
      </c>
      <c r="G77" s="3">
        <v>8.33</v>
      </c>
      <c r="H77" s="3">
        <v>149819.29999999999</v>
      </c>
      <c r="I77" s="3">
        <v>1247994.77</v>
      </c>
      <c r="J77" s="3">
        <v>8.33</v>
      </c>
      <c r="K77" s="3">
        <v>149819.29999999999</v>
      </c>
      <c r="L77" s="3">
        <v>1247994.77</v>
      </c>
    </row>
    <row r="78" spans="1:12" ht="24.95" customHeight="1" x14ac:dyDescent="0.15">
      <c r="A78" s="1" t="s">
        <v>583</v>
      </c>
      <c r="B78" s="1" t="s">
        <v>79</v>
      </c>
      <c r="C78" s="2" t="s">
        <v>1412</v>
      </c>
      <c r="D78" s="3">
        <v>8.33</v>
      </c>
      <c r="E78" s="3">
        <v>149819.29999999999</v>
      </c>
      <c r="F78" s="3">
        <v>1247994.77</v>
      </c>
      <c r="G78" s="3">
        <v>8.33</v>
      </c>
      <c r="H78" s="3">
        <v>149819.29999999999</v>
      </c>
      <c r="I78" s="3">
        <v>1247994.77</v>
      </c>
      <c r="J78" s="3">
        <v>8.33</v>
      </c>
      <c r="K78" s="3">
        <v>149819.29999999999</v>
      </c>
      <c r="L78" s="3">
        <v>1247994.77</v>
      </c>
    </row>
    <row r="79" spans="1:12" ht="24.95" customHeight="1" x14ac:dyDescent="0.15">
      <c r="A79" s="1" t="s">
        <v>585</v>
      </c>
      <c r="B79" s="1" t="s">
        <v>79</v>
      </c>
      <c r="C79" s="2" t="s">
        <v>1413</v>
      </c>
      <c r="D79" s="3">
        <v>1</v>
      </c>
      <c r="E79" s="3">
        <v>223090.03</v>
      </c>
      <c r="F79" s="3">
        <v>223090.03</v>
      </c>
      <c r="G79" s="3">
        <v>1</v>
      </c>
      <c r="H79" s="3">
        <v>223090.03</v>
      </c>
      <c r="I79" s="3">
        <v>223090.03</v>
      </c>
      <c r="J79" s="3">
        <v>1</v>
      </c>
      <c r="K79" s="3">
        <v>223090.03</v>
      </c>
      <c r="L79" s="3">
        <v>223090.03</v>
      </c>
    </row>
    <row r="80" spans="1:12" ht="24.95" customHeight="1" x14ac:dyDescent="0.15">
      <c r="A80" s="1" t="s">
        <v>527</v>
      </c>
      <c r="B80" s="1" t="s">
        <v>79</v>
      </c>
      <c r="C80" s="2" t="s">
        <v>1414</v>
      </c>
      <c r="D80" s="3">
        <v>1</v>
      </c>
      <c r="E80" s="3">
        <v>223090.03</v>
      </c>
      <c r="F80" s="3">
        <v>223090.03</v>
      </c>
      <c r="G80" s="3">
        <v>1</v>
      </c>
      <c r="H80" s="3">
        <v>223090.03</v>
      </c>
      <c r="I80" s="3">
        <v>223090.03</v>
      </c>
      <c r="J80" s="3">
        <v>1</v>
      </c>
      <c r="K80" s="3">
        <v>223090.03</v>
      </c>
      <c r="L80" s="3">
        <v>223090.03</v>
      </c>
    </row>
    <row r="81" spans="1:13" ht="24.95" customHeight="1" x14ac:dyDescent="0.15">
      <c r="A81" s="1" t="s">
        <v>529</v>
      </c>
      <c r="B81" s="1" t="s">
        <v>79</v>
      </c>
      <c r="C81" s="2" t="s">
        <v>1415</v>
      </c>
      <c r="D81" s="3">
        <v>40.67</v>
      </c>
      <c r="E81" s="3">
        <v>149819.29999999999</v>
      </c>
      <c r="F81" s="3">
        <v>6093150.9299999997</v>
      </c>
      <c r="G81" s="3">
        <v>40.67</v>
      </c>
      <c r="H81" s="3">
        <v>149819.29999999999</v>
      </c>
      <c r="I81" s="3">
        <v>6093150.9299999997</v>
      </c>
      <c r="J81" s="3">
        <v>40.67</v>
      </c>
      <c r="K81" s="3">
        <v>149819.29999999999</v>
      </c>
      <c r="L81" s="3">
        <v>6093150.9299999997</v>
      </c>
    </row>
    <row r="82" spans="1:13" ht="24.95" customHeight="1" x14ac:dyDescent="0.15">
      <c r="A82" s="1" t="s">
        <v>868</v>
      </c>
      <c r="B82" s="1" t="s">
        <v>79</v>
      </c>
      <c r="C82" s="2" t="s">
        <v>1416</v>
      </c>
      <c r="D82" s="3">
        <v>74</v>
      </c>
      <c r="E82" s="3">
        <v>149819.29999999999</v>
      </c>
      <c r="F82" s="3">
        <v>11086628.199999999</v>
      </c>
      <c r="G82" s="3">
        <v>74</v>
      </c>
      <c r="H82" s="3">
        <v>149819.29999999999</v>
      </c>
      <c r="I82" s="3">
        <v>11086628.199999999</v>
      </c>
      <c r="J82" s="3">
        <v>74</v>
      </c>
      <c r="K82" s="3">
        <v>149819.29999999999</v>
      </c>
      <c r="L82" s="3">
        <v>11086628.199999999</v>
      </c>
    </row>
    <row r="83" spans="1:13" ht="24.95" customHeight="1" x14ac:dyDescent="0.15">
      <c r="A83" s="31" t="s">
        <v>549</v>
      </c>
      <c r="B83" s="31"/>
      <c r="C83" s="31"/>
      <c r="D83" s="10" t="s">
        <v>70</v>
      </c>
      <c r="E83" s="10" t="s">
        <v>70</v>
      </c>
      <c r="F83" s="10">
        <f>SUM(F42:F82)</f>
        <v>183515757.07000002</v>
      </c>
      <c r="G83" s="10" t="s">
        <v>70</v>
      </c>
      <c r="H83" s="10" t="s">
        <v>70</v>
      </c>
      <c r="I83" s="10">
        <f>SUM(I42:I82)</f>
        <v>183515757.07000002</v>
      </c>
      <c r="J83" s="10" t="s">
        <v>70</v>
      </c>
      <c r="K83" s="10" t="s">
        <v>70</v>
      </c>
      <c r="L83" s="10">
        <f>SUM(L42:L82)</f>
        <v>183515757.07000002</v>
      </c>
    </row>
    <row r="84" spans="1:13" ht="15" customHeight="1" x14ac:dyDescent="0.15"/>
    <row r="85" spans="1:13" ht="24.95" customHeight="1" x14ac:dyDescent="0.15">
      <c r="A85" s="16" t="s">
        <v>1417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3" ht="24.95" customHeight="1" x14ac:dyDescent="0.15"/>
    <row r="87" spans="1:13" ht="50.1" customHeight="1" x14ac:dyDescent="0.15">
      <c r="A87" s="18" t="s">
        <v>414</v>
      </c>
      <c r="B87" s="18" t="s">
        <v>49</v>
      </c>
      <c r="C87" s="18" t="s">
        <v>1344</v>
      </c>
      <c r="D87" s="18" t="s">
        <v>1345</v>
      </c>
      <c r="E87" s="18"/>
      <c r="F87" s="18"/>
      <c r="G87" s="18" t="s">
        <v>1346</v>
      </c>
      <c r="H87" s="18"/>
      <c r="I87" s="18"/>
      <c r="J87" s="18" t="s">
        <v>1347</v>
      </c>
      <c r="K87" s="18"/>
      <c r="L87" s="18"/>
    </row>
    <row r="88" spans="1:13" ht="50.1" customHeight="1" x14ac:dyDescent="0.15">
      <c r="A88" s="18"/>
      <c r="B88" s="18"/>
      <c r="C88" s="18"/>
      <c r="D88" s="1" t="s">
        <v>1348</v>
      </c>
      <c r="E88" s="1" t="s">
        <v>1349</v>
      </c>
      <c r="F88" s="1" t="s">
        <v>1350</v>
      </c>
      <c r="G88" s="1" t="s">
        <v>1348</v>
      </c>
      <c r="H88" s="1" t="s">
        <v>1349</v>
      </c>
      <c r="I88" s="1" t="s">
        <v>1351</v>
      </c>
      <c r="J88" s="1" t="s">
        <v>1348</v>
      </c>
      <c r="K88" s="1" t="s">
        <v>1349</v>
      </c>
      <c r="L88" s="1" t="s">
        <v>1352</v>
      </c>
    </row>
    <row r="89" spans="1:13" ht="24.95" customHeight="1" x14ac:dyDescent="0.15">
      <c r="A89" s="1" t="s">
        <v>421</v>
      </c>
      <c r="B89" s="1" t="s">
        <v>520</v>
      </c>
      <c r="C89" s="1" t="s">
        <v>521</v>
      </c>
      <c r="D89" s="1" t="s">
        <v>522</v>
      </c>
      <c r="E89" s="1" t="s">
        <v>523</v>
      </c>
      <c r="F89" s="1" t="s">
        <v>524</v>
      </c>
      <c r="G89" s="1" t="s">
        <v>525</v>
      </c>
      <c r="H89" s="1" t="s">
        <v>526</v>
      </c>
      <c r="I89" s="1" t="s">
        <v>699</v>
      </c>
      <c r="J89" s="1" t="s">
        <v>557</v>
      </c>
      <c r="K89" s="1" t="s">
        <v>559</v>
      </c>
      <c r="L89" s="1" t="s">
        <v>561</v>
      </c>
    </row>
    <row r="90" spans="1:13" x14ac:dyDescent="0.15">
      <c r="A90" s="1" t="s">
        <v>70</v>
      </c>
      <c r="B90" s="1" t="s">
        <v>70</v>
      </c>
      <c r="C90" s="1" t="s">
        <v>70</v>
      </c>
      <c r="D90" s="1" t="s">
        <v>70</v>
      </c>
      <c r="E90" s="1" t="s">
        <v>70</v>
      </c>
      <c r="F90" s="1" t="s">
        <v>70</v>
      </c>
      <c r="G90" s="1" t="s">
        <v>70</v>
      </c>
      <c r="H90" s="1" t="s">
        <v>70</v>
      </c>
      <c r="I90" s="1" t="s">
        <v>70</v>
      </c>
      <c r="J90" s="1" t="s">
        <v>70</v>
      </c>
      <c r="K90" s="1" t="s">
        <v>70</v>
      </c>
      <c r="L90" s="1" t="s">
        <v>70</v>
      </c>
    </row>
    <row r="91" spans="1:13" ht="15" customHeight="1" x14ac:dyDescent="0.15"/>
    <row r="92" spans="1:13" ht="24.95" customHeight="1" x14ac:dyDescent="0.15">
      <c r="A92" s="16" t="s">
        <v>1418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</row>
    <row r="93" spans="1:13" ht="15" customHeight="1" x14ac:dyDescent="0.15"/>
    <row r="94" spans="1:13" ht="24.95" customHeight="1" x14ac:dyDescent="0.15">
      <c r="A94" s="16" t="s">
        <v>1419</v>
      </c>
      <c r="B94" s="16"/>
      <c r="C94" s="16"/>
      <c r="D94" s="16"/>
      <c r="E94" s="16"/>
      <c r="F94" s="16"/>
    </row>
    <row r="95" spans="1:13" ht="24.95" customHeight="1" x14ac:dyDescent="0.15"/>
    <row r="96" spans="1:13" ht="50.1" customHeight="1" x14ac:dyDescent="0.15">
      <c r="A96" s="18" t="s">
        <v>414</v>
      </c>
      <c r="B96" s="18" t="s">
        <v>49</v>
      </c>
      <c r="C96" s="18" t="s">
        <v>1344</v>
      </c>
      <c r="D96" s="1" t="s">
        <v>1345</v>
      </c>
      <c r="E96" s="1" t="s">
        <v>1346</v>
      </c>
      <c r="F96" s="1" t="s">
        <v>1347</v>
      </c>
    </row>
    <row r="97" spans="1:13" ht="50.1" customHeight="1" x14ac:dyDescent="0.15">
      <c r="A97" s="18"/>
      <c r="B97" s="18"/>
      <c r="C97" s="18"/>
      <c r="D97" s="1" t="s">
        <v>1420</v>
      </c>
      <c r="E97" s="1" t="s">
        <v>1420</v>
      </c>
      <c r="F97" s="1" t="s">
        <v>1420</v>
      </c>
    </row>
    <row r="98" spans="1:13" ht="24.95" customHeight="1" x14ac:dyDescent="0.15">
      <c r="A98" s="1" t="s">
        <v>421</v>
      </c>
      <c r="B98" s="1" t="s">
        <v>520</v>
      </c>
      <c r="C98" s="1" t="s">
        <v>521</v>
      </c>
      <c r="D98" s="1" t="s">
        <v>522</v>
      </c>
      <c r="E98" s="1" t="s">
        <v>523</v>
      </c>
      <c r="F98" s="1" t="s">
        <v>524</v>
      </c>
    </row>
    <row r="99" spans="1:13" ht="24.95" customHeight="1" x14ac:dyDescent="0.15">
      <c r="A99" s="1" t="s">
        <v>421</v>
      </c>
      <c r="B99" s="1" t="s">
        <v>88</v>
      </c>
      <c r="C99" s="2" t="s">
        <v>1421</v>
      </c>
      <c r="D99" s="3">
        <v>410000</v>
      </c>
      <c r="E99" s="3">
        <v>0</v>
      </c>
      <c r="F99" s="3">
        <v>0</v>
      </c>
    </row>
    <row r="100" spans="1:13" ht="24.95" customHeight="1" x14ac:dyDescent="0.15">
      <c r="A100" s="1" t="s">
        <v>520</v>
      </c>
      <c r="B100" s="1" t="s">
        <v>88</v>
      </c>
      <c r="C100" s="2" t="s">
        <v>1422</v>
      </c>
      <c r="D100" s="3">
        <v>50000</v>
      </c>
      <c r="E100" s="3">
        <v>50000</v>
      </c>
      <c r="F100" s="3">
        <v>50000</v>
      </c>
    </row>
    <row r="101" spans="1:13" ht="24.95" customHeight="1" x14ac:dyDescent="0.15">
      <c r="A101" s="31" t="s">
        <v>549</v>
      </c>
      <c r="B101" s="31"/>
      <c r="C101" s="31"/>
      <c r="D101" s="10">
        <f>SUM(D99:D100)</f>
        <v>460000</v>
      </c>
      <c r="E101" s="10">
        <f>SUM(E99:E100)</f>
        <v>50000</v>
      </c>
      <c r="F101" s="10">
        <f>SUM(F99:F100)</f>
        <v>50000</v>
      </c>
    </row>
    <row r="102" spans="1:13" ht="15" customHeight="1" x14ac:dyDescent="0.15"/>
    <row r="103" spans="1:13" ht="24.95" customHeight="1" x14ac:dyDescent="0.15">
      <c r="A103" s="16" t="s">
        <v>1423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</row>
    <row r="104" spans="1:13" ht="15" customHeight="1" x14ac:dyDescent="0.15"/>
    <row r="105" spans="1:13" ht="24.95" customHeight="1" x14ac:dyDescent="0.15">
      <c r="A105" s="16" t="s">
        <v>1424</v>
      </c>
      <c r="B105" s="16"/>
      <c r="C105" s="16"/>
      <c r="D105" s="16"/>
      <c r="E105" s="16"/>
      <c r="F105" s="16"/>
    </row>
    <row r="106" spans="1:13" ht="24.95" customHeight="1" x14ac:dyDescent="0.15"/>
    <row r="107" spans="1:13" ht="50.1" customHeight="1" x14ac:dyDescent="0.15">
      <c r="A107" s="18" t="s">
        <v>414</v>
      </c>
      <c r="B107" s="18" t="s">
        <v>49</v>
      </c>
      <c r="C107" s="18" t="s">
        <v>1344</v>
      </c>
      <c r="D107" s="1" t="s">
        <v>1345</v>
      </c>
      <c r="E107" s="1" t="s">
        <v>1346</v>
      </c>
      <c r="F107" s="1" t="s">
        <v>1347</v>
      </c>
    </row>
    <row r="108" spans="1:13" ht="50.1" customHeight="1" x14ac:dyDescent="0.15">
      <c r="A108" s="18"/>
      <c r="B108" s="18"/>
      <c r="C108" s="18"/>
      <c r="D108" s="1" t="s">
        <v>1420</v>
      </c>
      <c r="E108" s="1" t="s">
        <v>1420</v>
      </c>
      <c r="F108" s="1" t="s">
        <v>1420</v>
      </c>
    </row>
    <row r="109" spans="1:13" ht="24.95" customHeight="1" x14ac:dyDescent="0.15">
      <c r="A109" s="1" t="s">
        <v>421</v>
      </c>
      <c r="B109" s="1" t="s">
        <v>520</v>
      </c>
      <c r="C109" s="1" t="s">
        <v>521</v>
      </c>
      <c r="D109" s="1" t="s">
        <v>522</v>
      </c>
      <c r="E109" s="1" t="s">
        <v>523</v>
      </c>
      <c r="F109" s="1" t="s">
        <v>524</v>
      </c>
    </row>
    <row r="110" spans="1:13" ht="24.95" customHeight="1" x14ac:dyDescent="0.15">
      <c r="A110" s="1" t="s">
        <v>421</v>
      </c>
      <c r="B110" s="1" t="s">
        <v>94</v>
      </c>
      <c r="C110" s="2" t="s">
        <v>1425</v>
      </c>
      <c r="D110" s="3">
        <v>1800000</v>
      </c>
      <c r="E110" s="3">
        <v>2200000</v>
      </c>
      <c r="F110" s="3">
        <v>2200000</v>
      </c>
    </row>
    <row r="111" spans="1:13" ht="24.95" customHeight="1" x14ac:dyDescent="0.15">
      <c r="A111" s="1" t="s">
        <v>520</v>
      </c>
      <c r="B111" s="1" t="s">
        <v>94</v>
      </c>
      <c r="C111" s="2" t="s">
        <v>1426</v>
      </c>
      <c r="D111" s="3">
        <v>500000</v>
      </c>
      <c r="E111" s="3">
        <v>500000</v>
      </c>
      <c r="F111" s="3">
        <v>500000</v>
      </c>
    </row>
    <row r="112" spans="1:13" ht="24.95" customHeight="1" x14ac:dyDescent="0.15">
      <c r="A112" s="1" t="s">
        <v>521</v>
      </c>
      <c r="B112" s="1" t="s">
        <v>94</v>
      </c>
      <c r="C112" s="2" t="s">
        <v>1427</v>
      </c>
      <c r="D112" s="3">
        <v>200000</v>
      </c>
      <c r="E112" s="3">
        <v>0</v>
      </c>
      <c r="F112" s="3">
        <v>0</v>
      </c>
    </row>
    <row r="113" spans="1:6" ht="24.95" customHeight="1" x14ac:dyDescent="0.15">
      <c r="A113" s="1" t="s">
        <v>522</v>
      </c>
      <c r="B113" s="1" t="s">
        <v>94</v>
      </c>
      <c r="C113" s="2" t="s">
        <v>1428</v>
      </c>
      <c r="D113" s="3">
        <v>200000</v>
      </c>
      <c r="E113" s="3">
        <v>0</v>
      </c>
      <c r="F113" s="3">
        <v>0</v>
      </c>
    </row>
    <row r="114" spans="1:6" ht="24.95" customHeight="1" x14ac:dyDescent="0.15">
      <c r="A114" s="1" t="s">
        <v>523</v>
      </c>
      <c r="B114" s="1" t="s">
        <v>94</v>
      </c>
      <c r="C114" s="2" t="s">
        <v>1429</v>
      </c>
      <c r="D114" s="3">
        <v>345500</v>
      </c>
      <c r="E114" s="3">
        <v>345500</v>
      </c>
      <c r="F114" s="3">
        <v>345500</v>
      </c>
    </row>
    <row r="115" spans="1:6" ht="24.95" customHeight="1" x14ac:dyDescent="0.15">
      <c r="A115" s="1" t="s">
        <v>524</v>
      </c>
      <c r="B115" s="1" t="s">
        <v>94</v>
      </c>
      <c r="C115" s="2" t="s">
        <v>1430</v>
      </c>
      <c r="D115" s="3">
        <v>580440</v>
      </c>
      <c r="E115" s="3">
        <v>580440</v>
      </c>
      <c r="F115" s="3">
        <v>580440</v>
      </c>
    </row>
    <row r="116" spans="1:6" ht="24.95" customHeight="1" x14ac:dyDescent="0.15">
      <c r="A116" s="1" t="s">
        <v>525</v>
      </c>
      <c r="B116" s="1" t="s">
        <v>94</v>
      </c>
      <c r="C116" s="2" t="s">
        <v>1431</v>
      </c>
      <c r="D116" s="3">
        <v>829200</v>
      </c>
      <c r="E116" s="3">
        <v>829200</v>
      </c>
      <c r="F116" s="3">
        <v>829200</v>
      </c>
    </row>
    <row r="117" spans="1:6" ht="24.95" customHeight="1" x14ac:dyDescent="0.15">
      <c r="A117" s="1" t="s">
        <v>526</v>
      </c>
      <c r="B117" s="1" t="s">
        <v>94</v>
      </c>
      <c r="C117" s="2" t="s">
        <v>1432</v>
      </c>
      <c r="D117" s="3">
        <v>746280</v>
      </c>
      <c r="E117" s="3">
        <v>746280</v>
      </c>
      <c r="F117" s="3">
        <v>746280</v>
      </c>
    </row>
    <row r="118" spans="1:6" ht="24.95" customHeight="1" x14ac:dyDescent="0.15">
      <c r="A118" s="1" t="s">
        <v>699</v>
      </c>
      <c r="B118" s="1" t="s">
        <v>94</v>
      </c>
      <c r="C118" s="2" t="s">
        <v>1433</v>
      </c>
      <c r="D118" s="3">
        <v>1562400</v>
      </c>
      <c r="E118" s="3">
        <v>0</v>
      </c>
      <c r="F118" s="3">
        <v>0</v>
      </c>
    </row>
    <row r="119" spans="1:6" ht="24.95" customHeight="1" x14ac:dyDescent="0.15">
      <c r="A119" s="1" t="s">
        <v>557</v>
      </c>
      <c r="B119" s="1" t="s">
        <v>94</v>
      </c>
      <c r="C119" s="2" t="s">
        <v>1434</v>
      </c>
      <c r="D119" s="3">
        <v>2421885</v>
      </c>
      <c r="E119" s="3">
        <v>0</v>
      </c>
      <c r="F119" s="3">
        <v>0</v>
      </c>
    </row>
    <row r="120" spans="1:6" ht="24.95" customHeight="1" x14ac:dyDescent="0.15">
      <c r="A120" s="1" t="s">
        <v>559</v>
      </c>
      <c r="B120" s="1" t="s">
        <v>94</v>
      </c>
      <c r="C120" s="2" t="s">
        <v>1435</v>
      </c>
      <c r="D120" s="3">
        <v>9523000</v>
      </c>
      <c r="E120" s="3">
        <v>10676000</v>
      </c>
      <c r="F120" s="3">
        <v>0</v>
      </c>
    </row>
    <row r="121" spans="1:6" ht="24.95" customHeight="1" x14ac:dyDescent="0.15">
      <c r="A121" s="1" t="s">
        <v>561</v>
      </c>
      <c r="B121" s="1" t="s">
        <v>94</v>
      </c>
      <c r="C121" s="2" t="s">
        <v>1436</v>
      </c>
      <c r="D121" s="3">
        <v>107900</v>
      </c>
      <c r="E121" s="3">
        <v>0</v>
      </c>
      <c r="F121" s="3">
        <v>0</v>
      </c>
    </row>
    <row r="122" spans="1:6" ht="24.95" customHeight="1" x14ac:dyDescent="0.15">
      <c r="A122" s="1" t="s">
        <v>563</v>
      </c>
      <c r="B122" s="1" t="s">
        <v>94</v>
      </c>
      <c r="C122" s="2" t="s">
        <v>1437</v>
      </c>
      <c r="D122" s="3">
        <v>21594250</v>
      </c>
      <c r="E122" s="3">
        <v>0</v>
      </c>
      <c r="F122" s="3">
        <v>0</v>
      </c>
    </row>
    <row r="123" spans="1:6" ht="24.95" customHeight="1" x14ac:dyDescent="0.15">
      <c r="A123" s="1" t="s">
        <v>684</v>
      </c>
      <c r="B123" s="1" t="s">
        <v>94</v>
      </c>
      <c r="C123" s="2" t="s">
        <v>1438</v>
      </c>
      <c r="D123" s="3">
        <v>25496125.440000001</v>
      </c>
      <c r="E123" s="3">
        <v>0</v>
      </c>
      <c r="F123" s="3">
        <v>0</v>
      </c>
    </row>
    <row r="124" spans="1:6" ht="24.95" customHeight="1" x14ac:dyDescent="0.15">
      <c r="A124" s="1" t="s">
        <v>687</v>
      </c>
      <c r="B124" s="1" t="s">
        <v>94</v>
      </c>
      <c r="C124" s="2" t="s">
        <v>1439</v>
      </c>
      <c r="D124" s="3">
        <v>9061920</v>
      </c>
      <c r="E124" s="3">
        <v>0</v>
      </c>
      <c r="F124" s="3">
        <v>0</v>
      </c>
    </row>
    <row r="125" spans="1:6" ht="24.95" customHeight="1" x14ac:dyDescent="0.15">
      <c r="A125" s="1" t="s">
        <v>1370</v>
      </c>
      <c r="B125" s="1" t="s">
        <v>94</v>
      </c>
      <c r="C125" s="2" t="s">
        <v>1440</v>
      </c>
      <c r="D125" s="3">
        <v>234360</v>
      </c>
      <c r="E125" s="3">
        <v>0</v>
      </c>
      <c r="F125" s="3">
        <v>0</v>
      </c>
    </row>
    <row r="126" spans="1:6" ht="24.95" customHeight="1" x14ac:dyDescent="0.15">
      <c r="A126" s="1" t="s">
        <v>565</v>
      </c>
      <c r="B126" s="1" t="s">
        <v>94</v>
      </c>
      <c r="C126" s="2" t="s">
        <v>1441</v>
      </c>
      <c r="D126" s="3">
        <v>2000000</v>
      </c>
      <c r="E126" s="3">
        <v>0</v>
      </c>
      <c r="F126" s="3">
        <v>0</v>
      </c>
    </row>
    <row r="127" spans="1:6" ht="24.95" customHeight="1" x14ac:dyDescent="0.15">
      <c r="A127" s="1" t="s">
        <v>567</v>
      </c>
      <c r="B127" s="1" t="s">
        <v>94</v>
      </c>
      <c r="C127" s="2" t="s">
        <v>1442</v>
      </c>
      <c r="D127" s="3">
        <v>5496000</v>
      </c>
      <c r="E127" s="3">
        <v>0</v>
      </c>
      <c r="F127" s="3">
        <v>0</v>
      </c>
    </row>
    <row r="128" spans="1:6" ht="24.95" customHeight="1" x14ac:dyDescent="0.15">
      <c r="A128" s="1" t="s">
        <v>725</v>
      </c>
      <c r="B128" s="1" t="s">
        <v>94</v>
      </c>
      <c r="C128" s="2" t="s">
        <v>1443</v>
      </c>
      <c r="D128" s="3">
        <v>112000</v>
      </c>
      <c r="E128" s="3">
        <v>0</v>
      </c>
      <c r="F128" s="3">
        <v>0</v>
      </c>
    </row>
    <row r="129" spans="1:13" ht="24.95" customHeight="1" x14ac:dyDescent="0.15">
      <c r="A129" s="31" t="s">
        <v>549</v>
      </c>
      <c r="B129" s="31"/>
      <c r="C129" s="31"/>
      <c r="D129" s="10">
        <f>SUM(D110:D128)</f>
        <v>82811260.439999998</v>
      </c>
      <c r="E129" s="10">
        <f>SUM(E110:E128)</f>
        <v>15877420</v>
      </c>
      <c r="F129" s="10">
        <f>SUM(F110:F128)</f>
        <v>5201420</v>
      </c>
    </row>
    <row r="130" spans="1:13" ht="15" customHeight="1" x14ac:dyDescent="0.15"/>
    <row r="131" spans="1:13" ht="24.95" customHeight="1" x14ac:dyDescent="0.15">
      <c r="A131" s="16" t="s">
        <v>1444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</row>
    <row r="132" spans="1:13" ht="15" customHeight="1" x14ac:dyDescent="0.15"/>
    <row r="133" spans="1:13" ht="24.95" customHeight="1" x14ac:dyDescent="0.15">
      <c r="A133" s="16" t="s">
        <v>1445</v>
      </c>
      <c r="B133" s="16"/>
      <c r="C133" s="16"/>
      <c r="D133" s="16"/>
      <c r="E133" s="16"/>
      <c r="F133" s="16"/>
    </row>
    <row r="134" spans="1:13" ht="24.95" customHeight="1" x14ac:dyDescent="0.15"/>
    <row r="135" spans="1:13" ht="50.1" customHeight="1" x14ac:dyDescent="0.15">
      <c r="A135" s="18" t="s">
        <v>414</v>
      </c>
      <c r="B135" s="18" t="s">
        <v>49</v>
      </c>
      <c r="C135" s="18" t="s">
        <v>1344</v>
      </c>
      <c r="D135" s="1" t="s">
        <v>1345</v>
      </c>
      <c r="E135" s="1" t="s">
        <v>1346</v>
      </c>
      <c r="F135" s="1" t="s">
        <v>1347</v>
      </c>
    </row>
    <row r="136" spans="1:13" ht="50.1" customHeight="1" x14ac:dyDescent="0.15">
      <c r="A136" s="18"/>
      <c r="B136" s="18"/>
      <c r="C136" s="18"/>
      <c r="D136" s="1" t="s">
        <v>1420</v>
      </c>
      <c r="E136" s="1" t="s">
        <v>1420</v>
      </c>
      <c r="F136" s="1" t="s">
        <v>1420</v>
      </c>
    </row>
    <row r="137" spans="1:13" ht="24.95" customHeight="1" x14ac:dyDescent="0.15">
      <c r="A137" s="1" t="s">
        <v>421</v>
      </c>
      <c r="B137" s="1" t="s">
        <v>520</v>
      </c>
      <c r="C137" s="1" t="s">
        <v>521</v>
      </c>
      <c r="D137" s="1" t="s">
        <v>522</v>
      </c>
      <c r="E137" s="1" t="s">
        <v>523</v>
      </c>
      <c r="F137" s="1" t="s">
        <v>524</v>
      </c>
    </row>
    <row r="138" spans="1:13" x14ac:dyDescent="0.15">
      <c r="A138" s="1" t="s">
        <v>70</v>
      </c>
      <c r="B138" s="1" t="s">
        <v>70</v>
      </c>
      <c r="C138" s="1" t="s">
        <v>70</v>
      </c>
      <c r="D138" s="1" t="s">
        <v>70</v>
      </c>
      <c r="E138" s="1" t="s">
        <v>70</v>
      </c>
      <c r="F138" s="1" t="s">
        <v>70</v>
      </c>
    </row>
    <row r="139" spans="1:13" ht="15" customHeight="1" x14ac:dyDescent="0.15"/>
    <row r="140" spans="1:13" ht="24.95" customHeight="1" x14ac:dyDescent="0.15">
      <c r="A140" s="16" t="s">
        <v>1446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3" ht="24.95" customHeight="1" x14ac:dyDescent="0.15"/>
    <row r="142" spans="1:13" ht="50.1" customHeight="1" x14ac:dyDescent="0.15">
      <c r="A142" s="18" t="s">
        <v>414</v>
      </c>
      <c r="B142" s="18" t="s">
        <v>49</v>
      </c>
      <c r="C142" s="18" t="s">
        <v>1344</v>
      </c>
      <c r="D142" s="18" t="s">
        <v>1345</v>
      </c>
      <c r="E142" s="18"/>
      <c r="F142" s="18"/>
      <c r="G142" s="18" t="s">
        <v>1346</v>
      </c>
      <c r="H142" s="18"/>
      <c r="I142" s="18"/>
      <c r="J142" s="18" t="s">
        <v>1347</v>
      </c>
      <c r="K142" s="18"/>
      <c r="L142" s="18"/>
    </row>
    <row r="143" spans="1:13" ht="50.1" customHeight="1" x14ac:dyDescent="0.15">
      <c r="A143" s="18"/>
      <c r="B143" s="18"/>
      <c r="C143" s="18"/>
      <c r="D143" s="1" t="s">
        <v>1447</v>
      </c>
      <c r="E143" s="1" t="s">
        <v>1448</v>
      </c>
      <c r="F143" s="1" t="s">
        <v>1449</v>
      </c>
      <c r="G143" s="1" t="s">
        <v>1447</v>
      </c>
      <c r="H143" s="1" t="s">
        <v>1448</v>
      </c>
      <c r="I143" s="1" t="s">
        <v>1450</v>
      </c>
      <c r="J143" s="1" t="s">
        <v>1447</v>
      </c>
      <c r="K143" s="1" t="s">
        <v>1448</v>
      </c>
      <c r="L143" s="1" t="s">
        <v>1451</v>
      </c>
    </row>
    <row r="144" spans="1:13" ht="24.95" customHeight="1" x14ac:dyDescent="0.15">
      <c r="A144" s="1" t="s">
        <v>421</v>
      </c>
      <c r="B144" s="1" t="s">
        <v>520</v>
      </c>
      <c r="C144" s="1" t="s">
        <v>521</v>
      </c>
      <c r="D144" s="1" t="s">
        <v>522</v>
      </c>
      <c r="E144" s="1" t="s">
        <v>523</v>
      </c>
      <c r="F144" s="1" t="s">
        <v>524</v>
      </c>
      <c r="G144" s="1" t="s">
        <v>525</v>
      </c>
      <c r="H144" s="1" t="s">
        <v>526</v>
      </c>
      <c r="I144" s="1" t="s">
        <v>699</v>
      </c>
      <c r="J144" s="1" t="s">
        <v>557</v>
      </c>
      <c r="K144" s="1" t="s">
        <v>559</v>
      </c>
      <c r="L144" s="1" t="s">
        <v>561</v>
      </c>
    </row>
    <row r="145" spans="1:12" x14ac:dyDescent="0.15">
      <c r="A145" s="1" t="s">
        <v>70</v>
      </c>
      <c r="B145" s="1" t="s">
        <v>70</v>
      </c>
      <c r="C145" s="1" t="s">
        <v>70</v>
      </c>
      <c r="D145" s="1" t="s">
        <v>70</v>
      </c>
      <c r="E145" s="1" t="s">
        <v>70</v>
      </c>
      <c r="F145" s="1" t="s">
        <v>70</v>
      </c>
      <c r="G145" s="1" t="s">
        <v>70</v>
      </c>
      <c r="H145" s="1" t="s">
        <v>70</v>
      </c>
      <c r="I145" s="1" t="s">
        <v>70</v>
      </c>
      <c r="J145" s="1" t="s">
        <v>70</v>
      </c>
      <c r="K145" s="1" t="s">
        <v>70</v>
      </c>
      <c r="L145" s="1" t="s">
        <v>70</v>
      </c>
    </row>
  </sheetData>
  <sheetProtection password="DD16" sheet="1" objects="1" scenarios="1"/>
  <mergeCells count="56">
    <mergeCell ref="A140:L140"/>
    <mergeCell ref="A142:A143"/>
    <mergeCell ref="B142:B143"/>
    <mergeCell ref="C142:C143"/>
    <mergeCell ref="D142:F142"/>
    <mergeCell ref="G142:I142"/>
    <mergeCell ref="J142:L142"/>
    <mergeCell ref="A129:C129"/>
    <mergeCell ref="A131:M131"/>
    <mergeCell ref="A133:F133"/>
    <mergeCell ref="A135:A136"/>
    <mergeCell ref="B135:B136"/>
    <mergeCell ref="C135:C136"/>
    <mergeCell ref="A101:C101"/>
    <mergeCell ref="A103:M103"/>
    <mergeCell ref="A105:F105"/>
    <mergeCell ref="A107:A108"/>
    <mergeCell ref="B107:B108"/>
    <mergeCell ref="C107:C108"/>
    <mergeCell ref="A92:M92"/>
    <mergeCell ref="A94:F94"/>
    <mergeCell ref="A96:A97"/>
    <mergeCell ref="B96:B97"/>
    <mergeCell ref="C96:C97"/>
    <mergeCell ref="A83:C83"/>
    <mergeCell ref="A85:L85"/>
    <mergeCell ref="A87:A88"/>
    <mergeCell ref="B87:B88"/>
    <mergeCell ref="C87:C88"/>
    <mergeCell ref="D87:F87"/>
    <mergeCell ref="G87:I87"/>
    <mergeCell ref="J87:L87"/>
    <mergeCell ref="A35:C35"/>
    <mergeCell ref="A37:L37"/>
    <mergeCell ref="A39:A40"/>
    <mergeCell ref="B39:B40"/>
    <mergeCell ref="C39:C40"/>
    <mergeCell ref="D39:F39"/>
    <mergeCell ref="G39:I39"/>
    <mergeCell ref="J39:L39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8"/>
  <sheetViews>
    <sheetView workbookViewId="0"/>
  </sheetViews>
  <sheetFormatPr defaultRowHeight="10.5" x14ac:dyDescent="0.15"/>
  <cols>
    <col min="1" max="1" width="57.28515625" customWidth="1"/>
    <col min="2" max="2" width="9.5703125" customWidth="1"/>
    <col min="3" max="3" width="15.28515625" customWidth="1"/>
    <col min="4" max="16" width="22.85546875" customWidth="1"/>
  </cols>
  <sheetData>
    <row r="1" spans="1:16" ht="15" customHeight="1" x14ac:dyDescent="0.15"/>
    <row r="2" spans="1:16" ht="24.95" customHeight="1" x14ac:dyDescent="0.15">
      <c r="A2" s="17" t="s">
        <v>1452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5" customHeight="1" x14ac:dyDescent="0.15"/>
    <row r="4" spans="1:16" ht="24.95" customHeight="1" x14ac:dyDescent="0.15">
      <c r="A4" s="18" t="s">
        <v>47</v>
      </c>
      <c r="B4" s="18" t="s">
        <v>48</v>
      </c>
      <c r="C4" s="18" t="s">
        <v>49</v>
      </c>
      <c r="D4" s="18" t="s">
        <v>1453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24.95" customHeight="1" x14ac:dyDescent="0.15">
      <c r="A5" s="18"/>
      <c r="B5" s="18"/>
      <c r="C5" s="18"/>
      <c r="D5" s="18" t="s">
        <v>1454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 t="s">
        <v>1455</v>
      </c>
      <c r="P5" s="18"/>
    </row>
    <row r="6" spans="1:16" ht="24.95" customHeight="1" x14ac:dyDescent="0.15">
      <c r="A6" s="18"/>
      <c r="B6" s="18"/>
      <c r="C6" s="18"/>
      <c r="D6" s="18" t="s">
        <v>516</v>
      </c>
      <c r="E6" s="18" t="s">
        <v>53</v>
      </c>
      <c r="F6" s="18"/>
      <c r="G6" s="18"/>
      <c r="H6" s="18"/>
      <c r="I6" s="18"/>
      <c r="J6" s="18"/>
      <c r="K6" s="18"/>
      <c r="L6" s="18"/>
      <c r="M6" s="18"/>
      <c r="N6" s="18"/>
      <c r="O6" s="1" t="s">
        <v>1456</v>
      </c>
      <c r="P6" s="1" t="s">
        <v>1457</v>
      </c>
    </row>
    <row r="7" spans="1:16" ht="69.95" customHeight="1" x14ac:dyDescent="0.15">
      <c r="A7" s="18"/>
      <c r="B7" s="18"/>
      <c r="C7" s="18"/>
      <c r="D7" s="18"/>
      <c r="E7" s="18" t="s">
        <v>1458</v>
      </c>
      <c r="F7" s="18"/>
      <c r="G7" s="18" t="s">
        <v>1459</v>
      </c>
      <c r="H7" s="18"/>
      <c r="I7" s="18" t="s">
        <v>1460</v>
      </c>
      <c r="J7" s="18" t="s">
        <v>1461</v>
      </c>
      <c r="K7" s="18"/>
      <c r="L7" s="18" t="s">
        <v>1462</v>
      </c>
      <c r="M7" s="18"/>
      <c r="N7" s="18"/>
      <c r="O7" s="18" t="s">
        <v>516</v>
      </c>
      <c r="P7" s="18" t="s">
        <v>516</v>
      </c>
    </row>
    <row r="8" spans="1:16" ht="39.950000000000003" customHeight="1" x14ac:dyDescent="0.15">
      <c r="A8" s="18"/>
      <c r="B8" s="18"/>
      <c r="C8" s="18"/>
      <c r="D8" s="18"/>
      <c r="E8" s="1" t="s">
        <v>516</v>
      </c>
      <c r="F8" s="1" t="s">
        <v>1463</v>
      </c>
      <c r="G8" s="1" t="s">
        <v>516</v>
      </c>
      <c r="H8" s="1" t="s">
        <v>1463</v>
      </c>
      <c r="I8" s="18"/>
      <c r="J8" s="1" t="s">
        <v>516</v>
      </c>
      <c r="K8" s="1" t="s">
        <v>1463</v>
      </c>
      <c r="L8" s="1" t="s">
        <v>516</v>
      </c>
      <c r="M8" s="1" t="s">
        <v>1464</v>
      </c>
      <c r="N8" s="1" t="s">
        <v>1463</v>
      </c>
      <c r="O8" s="18"/>
      <c r="P8" s="18"/>
    </row>
    <row r="9" spans="1:16" ht="20.100000000000001" customHeight="1" x14ac:dyDescent="0.1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</row>
    <row r="10" spans="1:16" ht="24.95" customHeight="1" x14ac:dyDescent="0.15">
      <c r="A10" s="2" t="s">
        <v>60</v>
      </c>
      <c r="B10" s="1" t="s">
        <v>61</v>
      </c>
      <c r="C10" s="1" t="s">
        <v>62</v>
      </c>
      <c r="D10" s="3">
        <v>32970834.859999999</v>
      </c>
      <c r="E10" s="3">
        <v>15911968.43</v>
      </c>
      <c r="F10" s="3" t="s">
        <v>70</v>
      </c>
      <c r="G10" s="3">
        <v>12360280.83</v>
      </c>
      <c r="H10" s="3" t="s">
        <v>70</v>
      </c>
      <c r="I10" s="3" t="s">
        <v>70</v>
      </c>
      <c r="J10" s="3" t="s">
        <v>70</v>
      </c>
      <c r="K10" s="3" t="s">
        <v>70</v>
      </c>
      <c r="L10" s="3">
        <v>4698585.5999999996</v>
      </c>
      <c r="M10" s="3" t="s">
        <v>70</v>
      </c>
      <c r="N10" s="3" t="s">
        <v>70</v>
      </c>
      <c r="O10" s="3">
        <v>0</v>
      </c>
      <c r="P10" s="3">
        <v>0</v>
      </c>
    </row>
    <row r="11" spans="1:16" ht="24.95" customHeight="1" x14ac:dyDescent="0.15">
      <c r="A11" s="2" t="s">
        <v>63</v>
      </c>
      <c r="B11" s="1" t="s">
        <v>64</v>
      </c>
      <c r="C11" s="1" t="s">
        <v>62</v>
      </c>
      <c r="D11" s="3">
        <v>0</v>
      </c>
      <c r="E11" s="3">
        <v>0</v>
      </c>
      <c r="F11" s="3" t="s">
        <v>70</v>
      </c>
      <c r="G11" s="3">
        <v>0</v>
      </c>
      <c r="H11" s="3" t="s">
        <v>70</v>
      </c>
      <c r="I11" s="3" t="s">
        <v>70</v>
      </c>
      <c r="J11" s="3" t="s">
        <v>70</v>
      </c>
      <c r="K11" s="3" t="s">
        <v>70</v>
      </c>
      <c r="L11" s="3">
        <v>0</v>
      </c>
      <c r="M11" s="3" t="s">
        <v>70</v>
      </c>
      <c r="N11" s="3" t="s">
        <v>70</v>
      </c>
      <c r="O11" s="3">
        <v>0</v>
      </c>
      <c r="P11" s="3">
        <v>0</v>
      </c>
    </row>
    <row r="12" spans="1:16" ht="24.95" customHeight="1" x14ac:dyDescent="0.15">
      <c r="A12" s="2" t="s">
        <v>65</v>
      </c>
      <c r="B12" s="1" t="s">
        <v>66</v>
      </c>
      <c r="C12" s="1"/>
      <c r="D12" s="3">
        <v>281099771.31</v>
      </c>
      <c r="E12" s="3">
        <v>183515757.06999999</v>
      </c>
      <c r="F12" s="3" t="s">
        <v>70</v>
      </c>
      <c r="G12" s="3">
        <v>77497840.439999998</v>
      </c>
      <c r="H12" s="3" t="s">
        <v>70</v>
      </c>
      <c r="I12" s="3" t="s">
        <v>70</v>
      </c>
      <c r="J12" s="3" t="s">
        <v>70</v>
      </c>
      <c r="K12" s="3" t="s">
        <v>70</v>
      </c>
      <c r="L12" s="3">
        <v>20086173.800000001</v>
      </c>
      <c r="M12" s="3" t="s">
        <v>70</v>
      </c>
      <c r="N12" s="3" t="s">
        <v>70</v>
      </c>
      <c r="O12" s="3">
        <v>213755930.87</v>
      </c>
      <c r="P12" s="3">
        <v>203079930.87</v>
      </c>
    </row>
    <row r="13" spans="1:16" ht="24.95" customHeight="1" x14ac:dyDescent="0.15">
      <c r="A13" s="2" t="s">
        <v>67</v>
      </c>
      <c r="B13" s="1" t="s">
        <v>68</v>
      </c>
      <c r="C13" s="1" t="s">
        <v>69</v>
      </c>
      <c r="D13" s="3">
        <v>0</v>
      </c>
      <c r="E13" s="3" t="s">
        <v>70</v>
      </c>
      <c r="F13" s="3" t="s">
        <v>70</v>
      </c>
      <c r="G13" s="3" t="s">
        <v>70</v>
      </c>
      <c r="H13" s="3" t="s">
        <v>70</v>
      </c>
      <c r="I13" s="3" t="s">
        <v>70</v>
      </c>
      <c r="J13" s="3" t="s">
        <v>70</v>
      </c>
      <c r="K13" s="3" t="s">
        <v>70</v>
      </c>
      <c r="L13" s="3" t="s">
        <v>70</v>
      </c>
      <c r="M13" s="3" t="s">
        <v>70</v>
      </c>
      <c r="N13" s="3" t="s">
        <v>70</v>
      </c>
      <c r="O13" s="3">
        <v>0</v>
      </c>
      <c r="P13" s="3">
        <v>0</v>
      </c>
    </row>
    <row r="14" spans="1:16" ht="24.95" customHeight="1" x14ac:dyDescent="0.15">
      <c r="A14" s="2" t="s">
        <v>71</v>
      </c>
      <c r="B14" s="1" t="s">
        <v>72</v>
      </c>
      <c r="C14" s="1" t="s">
        <v>69</v>
      </c>
      <c r="D14" s="3">
        <v>0</v>
      </c>
      <c r="E14" s="3" t="s">
        <v>70</v>
      </c>
      <c r="F14" s="3" t="s">
        <v>70</v>
      </c>
      <c r="G14" s="3" t="s">
        <v>70</v>
      </c>
      <c r="H14" s="3" t="s">
        <v>70</v>
      </c>
      <c r="I14" s="3" t="s">
        <v>70</v>
      </c>
      <c r="J14" s="3" t="s">
        <v>70</v>
      </c>
      <c r="K14" s="3" t="s">
        <v>70</v>
      </c>
      <c r="L14" s="3" t="s">
        <v>70</v>
      </c>
      <c r="M14" s="3" t="s">
        <v>70</v>
      </c>
      <c r="N14" s="3" t="s">
        <v>70</v>
      </c>
      <c r="O14" s="3">
        <v>0</v>
      </c>
      <c r="P14" s="3">
        <v>0</v>
      </c>
    </row>
    <row r="15" spans="1:16" ht="24.95" customHeight="1" x14ac:dyDescent="0.15">
      <c r="A15" s="2" t="s">
        <v>74</v>
      </c>
      <c r="B15" s="1" t="s">
        <v>75</v>
      </c>
      <c r="C15" s="1" t="s">
        <v>69</v>
      </c>
      <c r="D15" s="3">
        <v>0</v>
      </c>
      <c r="E15" s="3" t="s">
        <v>70</v>
      </c>
      <c r="F15" s="3" t="s">
        <v>70</v>
      </c>
      <c r="G15" s="3" t="s">
        <v>70</v>
      </c>
      <c r="H15" s="3" t="s">
        <v>70</v>
      </c>
      <c r="I15" s="3" t="s">
        <v>70</v>
      </c>
      <c r="J15" s="3" t="s">
        <v>70</v>
      </c>
      <c r="K15" s="3" t="s">
        <v>70</v>
      </c>
      <c r="L15" s="3" t="s">
        <v>70</v>
      </c>
      <c r="M15" s="3" t="s">
        <v>70</v>
      </c>
      <c r="N15" s="3" t="s">
        <v>70</v>
      </c>
      <c r="O15" s="3">
        <v>0</v>
      </c>
      <c r="P15" s="3">
        <v>0</v>
      </c>
    </row>
    <row r="16" spans="1:16" ht="50.1" customHeight="1" x14ac:dyDescent="0.15">
      <c r="A16" s="2" t="s">
        <v>77</v>
      </c>
      <c r="B16" s="1" t="s">
        <v>78</v>
      </c>
      <c r="C16" s="1" t="s">
        <v>79</v>
      </c>
      <c r="D16" s="3">
        <v>197828510.87</v>
      </c>
      <c r="E16" s="3">
        <v>183515757.06999999</v>
      </c>
      <c r="F16" s="3" t="s">
        <v>70</v>
      </c>
      <c r="G16" s="3" t="s">
        <v>70</v>
      </c>
      <c r="H16" s="3" t="s">
        <v>70</v>
      </c>
      <c r="I16" s="3" t="s">
        <v>70</v>
      </c>
      <c r="J16" s="3" t="s">
        <v>70</v>
      </c>
      <c r="K16" s="3" t="s">
        <v>70</v>
      </c>
      <c r="L16" s="3">
        <v>14312753.800000001</v>
      </c>
      <c r="M16" s="3" t="s">
        <v>70</v>
      </c>
      <c r="N16" s="3" t="s">
        <v>70</v>
      </c>
      <c r="O16" s="3">
        <v>197828510.87</v>
      </c>
      <c r="P16" s="3">
        <v>197828510.87</v>
      </c>
    </row>
    <row r="17" spans="1:16" ht="75" customHeight="1" x14ac:dyDescent="0.15">
      <c r="A17" s="2" t="s">
        <v>80</v>
      </c>
      <c r="B17" s="1" t="s">
        <v>81</v>
      </c>
      <c r="C17" s="1" t="s">
        <v>79</v>
      </c>
      <c r="D17" s="3">
        <v>183515757.06999999</v>
      </c>
      <c r="E17" s="3">
        <v>183515757.06999999</v>
      </c>
      <c r="F17" s="3" t="s">
        <v>70</v>
      </c>
      <c r="G17" s="3" t="s">
        <v>70</v>
      </c>
      <c r="H17" s="3" t="s">
        <v>70</v>
      </c>
      <c r="I17" s="3" t="s">
        <v>70</v>
      </c>
      <c r="J17" s="3" t="s">
        <v>70</v>
      </c>
      <c r="K17" s="3" t="s">
        <v>70</v>
      </c>
      <c r="L17" s="3" t="s">
        <v>70</v>
      </c>
      <c r="M17" s="3" t="s">
        <v>70</v>
      </c>
      <c r="N17" s="3" t="s">
        <v>70</v>
      </c>
      <c r="O17" s="3">
        <v>183515757.06999999</v>
      </c>
      <c r="P17" s="3">
        <v>183515757.06999999</v>
      </c>
    </row>
    <row r="18" spans="1:16" ht="50.1" customHeight="1" x14ac:dyDescent="0.15">
      <c r="A18" s="2" t="s">
        <v>83</v>
      </c>
      <c r="B18" s="1" t="s">
        <v>84</v>
      </c>
      <c r="C18" s="1" t="s">
        <v>79</v>
      </c>
      <c r="D18" s="3">
        <v>0</v>
      </c>
      <c r="E18" s="3" t="s">
        <v>70</v>
      </c>
      <c r="F18" s="3" t="s">
        <v>70</v>
      </c>
      <c r="G18" s="3" t="s">
        <v>70</v>
      </c>
      <c r="H18" s="3" t="s">
        <v>70</v>
      </c>
      <c r="I18" s="3" t="s">
        <v>70</v>
      </c>
      <c r="J18" s="3" t="s">
        <v>70</v>
      </c>
      <c r="K18" s="3" t="s">
        <v>70</v>
      </c>
      <c r="L18" s="3" t="s">
        <v>70</v>
      </c>
      <c r="M18" s="3" t="s">
        <v>70</v>
      </c>
      <c r="N18" s="3" t="s">
        <v>70</v>
      </c>
      <c r="O18" s="3">
        <v>0</v>
      </c>
      <c r="P18" s="3">
        <v>0</v>
      </c>
    </row>
    <row r="19" spans="1:16" ht="50.1" customHeight="1" x14ac:dyDescent="0.15">
      <c r="A19" s="2" t="s">
        <v>86</v>
      </c>
      <c r="B19" s="1" t="s">
        <v>87</v>
      </c>
      <c r="C19" s="1" t="s">
        <v>88</v>
      </c>
      <c r="D19" s="3">
        <v>460000</v>
      </c>
      <c r="E19" s="3" t="s">
        <v>70</v>
      </c>
      <c r="F19" s="3" t="s">
        <v>70</v>
      </c>
      <c r="G19" s="3" t="s">
        <v>70</v>
      </c>
      <c r="H19" s="3" t="s">
        <v>70</v>
      </c>
      <c r="I19" s="3" t="s">
        <v>70</v>
      </c>
      <c r="J19" s="3" t="s">
        <v>70</v>
      </c>
      <c r="K19" s="3" t="s">
        <v>70</v>
      </c>
      <c r="L19" s="3">
        <v>460000</v>
      </c>
      <c r="M19" s="3" t="s">
        <v>70</v>
      </c>
      <c r="N19" s="3" t="s">
        <v>70</v>
      </c>
      <c r="O19" s="3">
        <v>50000</v>
      </c>
      <c r="P19" s="3">
        <v>50000</v>
      </c>
    </row>
    <row r="20" spans="1:16" ht="38.1" customHeight="1" x14ac:dyDescent="0.15">
      <c r="A20" s="2" t="s">
        <v>89</v>
      </c>
      <c r="B20" s="1" t="s">
        <v>90</v>
      </c>
      <c r="C20" s="1" t="s">
        <v>88</v>
      </c>
      <c r="D20" s="3">
        <v>0</v>
      </c>
      <c r="E20" s="3" t="s">
        <v>70</v>
      </c>
      <c r="F20" s="3" t="s">
        <v>70</v>
      </c>
      <c r="G20" s="3" t="s">
        <v>70</v>
      </c>
      <c r="H20" s="3" t="s">
        <v>70</v>
      </c>
      <c r="I20" s="3" t="s">
        <v>70</v>
      </c>
      <c r="J20" s="3" t="s">
        <v>70</v>
      </c>
      <c r="K20" s="3" t="s">
        <v>70</v>
      </c>
      <c r="L20" s="3" t="s">
        <v>70</v>
      </c>
      <c r="M20" s="3" t="s">
        <v>70</v>
      </c>
      <c r="N20" s="3" t="s">
        <v>70</v>
      </c>
      <c r="O20" s="3">
        <v>0</v>
      </c>
      <c r="P20" s="3">
        <v>0</v>
      </c>
    </row>
    <row r="21" spans="1:16" ht="24.95" customHeight="1" x14ac:dyDescent="0.15">
      <c r="A21" s="2" t="s">
        <v>92</v>
      </c>
      <c r="B21" s="1" t="s">
        <v>93</v>
      </c>
      <c r="C21" s="1" t="s">
        <v>94</v>
      </c>
      <c r="D21" s="3">
        <v>82811260.439999998</v>
      </c>
      <c r="E21" s="3" t="s">
        <v>70</v>
      </c>
      <c r="F21" s="3" t="s">
        <v>70</v>
      </c>
      <c r="G21" s="3">
        <v>77497840.439999998</v>
      </c>
      <c r="H21" s="3" t="s">
        <v>70</v>
      </c>
      <c r="I21" s="3" t="s">
        <v>70</v>
      </c>
      <c r="J21" s="3" t="s">
        <v>70</v>
      </c>
      <c r="K21" s="3" t="s">
        <v>70</v>
      </c>
      <c r="L21" s="3">
        <v>5313420</v>
      </c>
      <c r="M21" s="3" t="s">
        <v>70</v>
      </c>
      <c r="N21" s="3" t="s">
        <v>70</v>
      </c>
      <c r="O21" s="3">
        <v>15877420</v>
      </c>
      <c r="P21" s="3">
        <v>5201420</v>
      </c>
    </row>
    <row r="22" spans="1:16" ht="38.1" customHeight="1" x14ac:dyDescent="0.15">
      <c r="A22" s="2" t="s">
        <v>95</v>
      </c>
      <c r="B22" s="1" t="s">
        <v>96</v>
      </c>
      <c r="C22" s="1" t="s">
        <v>94</v>
      </c>
      <c r="D22" s="3">
        <v>77497840.439999998</v>
      </c>
      <c r="E22" s="3" t="s">
        <v>70</v>
      </c>
      <c r="F22" s="3" t="s">
        <v>70</v>
      </c>
      <c r="G22" s="3">
        <v>77497840.439999998</v>
      </c>
      <c r="H22" s="3" t="s">
        <v>70</v>
      </c>
      <c r="I22" s="3" t="s">
        <v>70</v>
      </c>
      <c r="J22" s="3" t="s">
        <v>70</v>
      </c>
      <c r="K22" s="3" t="s">
        <v>70</v>
      </c>
      <c r="L22" s="3" t="s">
        <v>70</v>
      </c>
      <c r="M22" s="3" t="s">
        <v>70</v>
      </c>
      <c r="N22" s="3" t="s">
        <v>70</v>
      </c>
      <c r="O22" s="3">
        <v>10676000</v>
      </c>
      <c r="P22" s="3">
        <v>0</v>
      </c>
    </row>
    <row r="23" spans="1:16" ht="24.95" customHeight="1" x14ac:dyDescent="0.15">
      <c r="A23" s="2" t="s">
        <v>97</v>
      </c>
      <c r="B23" s="1" t="s">
        <v>98</v>
      </c>
      <c r="C23" s="1" t="s">
        <v>94</v>
      </c>
      <c r="D23" s="3">
        <v>0</v>
      </c>
      <c r="E23" s="3" t="s">
        <v>70</v>
      </c>
      <c r="F23" s="3" t="s">
        <v>70</v>
      </c>
      <c r="G23" s="3" t="s">
        <v>70</v>
      </c>
      <c r="H23" s="3" t="s">
        <v>70</v>
      </c>
      <c r="I23" s="3" t="s">
        <v>70</v>
      </c>
      <c r="J23" s="3" t="s">
        <v>70</v>
      </c>
      <c r="K23" s="3" t="s">
        <v>70</v>
      </c>
      <c r="L23" s="3" t="s">
        <v>70</v>
      </c>
      <c r="M23" s="3" t="s">
        <v>70</v>
      </c>
      <c r="N23" s="3" t="s">
        <v>70</v>
      </c>
      <c r="O23" s="3">
        <v>0</v>
      </c>
      <c r="P23" s="3">
        <v>0</v>
      </c>
    </row>
    <row r="24" spans="1:16" ht="24.95" customHeight="1" x14ac:dyDescent="0.15">
      <c r="A24" s="2" t="s">
        <v>99</v>
      </c>
      <c r="B24" s="1" t="s">
        <v>100</v>
      </c>
      <c r="C24" s="1" t="s">
        <v>94</v>
      </c>
      <c r="D24" s="3">
        <v>2613420</v>
      </c>
      <c r="E24" s="3" t="s">
        <v>70</v>
      </c>
      <c r="F24" s="3" t="s">
        <v>70</v>
      </c>
      <c r="G24" s="3" t="s">
        <v>70</v>
      </c>
      <c r="H24" s="3" t="s">
        <v>70</v>
      </c>
      <c r="I24" s="3" t="s">
        <v>70</v>
      </c>
      <c r="J24" s="3" t="s">
        <v>70</v>
      </c>
      <c r="K24" s="3" t="s">
        <v>70</v>
      </c>
      <c r="L24" s="3">
        <v>2613420</v>
      </c>
      <c r="M24" s="3" t="s">
        <v>70</v>
      </c>
      <c r="N24" s="3" t="s">
        <v>70</v>
      </c>
      <c r="O24" s="3">
        <v>2501420</v>
      </c>
      <c r="P24" s="3">
        <v>2501420</v>
      </c>
    </row>
    <row r="25" spans="1:16" ht="24.95" customHeight="1" x14ac:dyDescent="0.15">
      <c r="A25" s="2" t="s">
        <v>101</v>
      </c>
      <c r="B25" s="1" t="s">
        <v>102</v>
      </c>
      <c r="C25" s="1" t="s">
        <v>94</v>
      </c>
      <c r="D25" s="3">
        <v>2700000</v>
      </c>
      <c r="E25" s="3" t="s">
        <v>70</v>
      </c>
      <c r="F25" s="3" t="s">
        <v>70</v>
      </c>
      <c r="G25" s="3" t="s">
        <v>70</v>
      </c>
      <c r="H25" s="3" t="s">
        <v>70</v>
      </c>
      <c r="I25" s="3" t="s">
        <v>70</v>
      </c>
      <c r="J25" s="3" t="s">
        <v>70</v>
      </c>
      <c r="K25" s="3" t="s">
        <v>70</v>
      </c>
      <c r="L25" s="3">
        <v>2700000</v>
      </c>
      <c r="M25" s="3" t="s">
        <v>70</v>
      </c>
      <c r="N25" s="3" t="s">
        <v>70</v>
      </c>
      <c r="O25" s="3">
        <v>2700000</v>
      </c>
      <c r="P25" s="3">
        <v>2700000</v>
      </c>
    </row>
    <row r="26" spans="1:16" ht="24.95" customHeight="1" x14ac:dyDescent="0.15">
      <c r="A26" s="2" t="s">
        <v>103</v>
      </c>
      <c r="B26" s="1" t="s">
        <v>104</v>
      </c>
      <c r="C26" s="1" t="s">
        <v>105</v>
      </c>
      <c r="D26" s="3">
        <v>0</v>
      </c>
      <c r="E26" s="3" t="s">
        <v>70</v>
      </c>
      <c r="F26" s="3" t="s">
        <v>70</v>
      </c>
      <c r="G26" s="3" t="s">
        <v>70</v>
      </c>
      <c r="H26" s="3" t="s">
        <v>70</v>
      </c>
      <c r="I26" s="3" t="s">
        <v>70</v>
      </c>
      <c r="J26" s="3" t="s">
        <v>70</v>
      </c>
      <c r="K26" s="3" t="s">
        <v>70</v>
      </c>
      <c r="L26" s="3" t="s">
        <v>70</v>
      </c>
      <c r="M26" s="3" t="s">
        <v>70</v>
      </c>
      <c r="N26" s="3" t="s">
        <v>70</v>
      </c>
      <c r="O26" s="3">
        <v>0</v>
      </c>
      <c r="P26" s="3">
        <v>0</v>
      </c>
    </row>
    <row r="27" spans="1:16" ht="38.1" customHeight="1" x14ac:dyDescent="0.15">
      <c r="A27" s="2" t="s">
        <v>106</v>
      </c>
      <c r="B27" s="1" t="s">
        <v>107</v>
      </c>
      <c r="C27" s="1" t="s">
        <v>105</v>
      </c>
      <c r="D27" s="3">
        <v>0</v>
      </c>
      <c r="E27" s="3" t="s">
        <v>70</v>
      </c>
      <c r="F27" s="3" t="s">
        <v>70</v>
      </c>
      <c r="G27" s="3" t="s">
        <v>70</v>
      </c>
      <c r="H27" s="3" t="s">
        <v>70</v>
      </c>
      <c r="I27" s="3" t="s">
        <v>70</v>
      </c>
      <c r="J27" s="3" t="s">
        <v>70</v>
      </c>
      <c r="K27" s="3" t="s">
        <v>70</v>
      </c>
      <c r="L27" s="3" t="s">
        <v>70</v>
      </c>
      <c r="M27" s="3" t="s">
        <v>70</v>
      </c>
      <c r="N27" s="3" t="s">
        <v>70</v>
      </c>
      <c r="O27" s="3">
        <v>0</v>
      </c>
      <c r="P27" s="3">
        <v>0</v>
      </c>
    </row>
    <row r="28" spans="1:16" ht="24.95" customHeight="1" x14ac:dyDescent="0.15">
      <c r="A28" s="2" t="s">
        <v>108</v>
      </c>
      <c r="B28" s="1" t="s">
        <v>109</v>
      </c>
      <c r="C28" s="1" t="s">
        <v>62</v>
      </c>
      <c r="D28" s="3">
        <v>0</v>
      </c>
      <c r="E28" s="3" t="s">
        <v>70</v>
      </c>
      <c r="F28" s="3" t="s">
        <v>70</v>
      </c>
      <c r="G28" s="3" t="s">
        <v>70</v>
      </c>
      <c r="H28" s="3" t="s">
        <v>70</v>
      </c>
      <c r="I28" s="3" t="s">
        <v>70</v>
      </c>
      <c r="J28" s="3" t="s">
        <v>70</v>
      </c>
      <c r="K28" s="3" t="s">
        <v>70</v>
      </c>
      <c r="L28" s="3" t="s">
        <v>70</v>
      </c>
      <c r="M28" s="3" t="s">
        <v>70</v>
      </c>
      <c r="N28" s="3" t="s">
        <v>70</v>
      </c>
      <c r="O28" s="3">
        <v>0</v>
      </c>
      <c r="P28" s="3">
        <v>0</v>
      </c>
    </row>
    <row r="29" spans="1:16" ht="24.95" customHeight="1" x14ac:dyDescent="0.15">
      <c r="A29" s="2" t="s">
        <v>110</v>
      </c>
      <c r="B29" s="1" t="s">
        <v>111</v>
      </c>
      <c r="C29" s="1" t="s">
        <v>62</v>
      </c>
      <c r="D29" s="3">
        <v>0</v>
      </c>
      <c r="E29" s="3" t="s">
        <v>70</v>
      </c>
      <c r="F29" s="3" t="s">
        <v>70</v>
      </c>
      <c r="G29" s="3" t="s">
        <v>70</v>
      </c>
      <c r="H29" s="3" t="s">
        <v>70</v>
      </c>
      <c r="I29" s="3" t="s">
        <v>70</v>
      </c>
      <c r="J29" s="3" t="s">
        <v>70</v>
      </c>
      <c r="K29" s="3" t="s">
        <v>70</v>
      </c>
      <c r="L29" s="3" t="s">
        <v>70</v>
      </c>
      <c r="M29" s="3" t="s">
        <v>70</v>
      </c>
      <c r="N29" s="3" t="s">
        <v>70</v>
      </c>
      <c r="O29" s="3">
        <v>0</v>
      </c>
      <c r="P29" s="3">
        <v>0</v>
      </c>
    </row>
    <row r="30" spans="1:16" ht="87.95" customHeight="1" x14ac:dyDescent="0.15">
      <c r="A30" s="2" t="s">
        <v>112</v>
      </c>
      <c r="B30" s="1" t="s">
        <v>113</v>
      </c>
      <c r="C30" s="1" t="s">
        <v>114</v>
      </c>
      <c r="D30" s="3">
        <v>0</v>
      </c>
      <c r="E30" s="3" t="s">
        <v>70</v>
      </c>
      <c r="F30" s="3" t="s">
        <v>70</v>
      </c>
      <c r="G30" s="3" t="s">
        <v>70</v>
      </c>
      <c r="H30" s="3" t="s">
        <v>70</v>
      </c>
      <c r="I30" s="3" t="s">
        <v>70</v>
      </c>
      <c r="J30" s="3" t="s">
        <v>70</v>
      </c>
      <c r="K30" s="3" t="s">
        <v>70</v>
      </c>
      <c r="L30" s="3" t="s">
        <v>70</v>
      </c>
      <c r="M30" s="3" t="s">
        <v>70</v>
      </c>
      <c r="N30" s="3" t="s">
        <v>70</v>
      </c>
      <c r="O30" s="3">
        <v>0</v>
      </c>
      <c r="P30" s="3">
        <v>0</v>
      </c>
    </row>
    <row r="31" spans="1:16" ht="24.95" customHeight="1" x14ac:dyDescent="0.15">
      <c r="A31" s="2" t="s">
        <v>115</v>
      </c>
      <c r="B31" s="1" t="s">
        <v>116</v>
      </c>
      <c r="C31" s="1" t="s">
        <v>62</v>
      </c>
      <c r="D31" s="3">
        <v>309381161.95999998</v>
      </c>
      <c r="E31" s="3">
        <v>199427725.5</v>
      </c>
      <c r="F31" s="3" t="s">
        <v>70</v>
      </c>
      <c r="G31" s="3">
        <v>85168677.060000002</v>
      </c>
      <c r="H31" s="3" t="s">
        <v>70</v>
      </c>
      <c r="I31" s="3" t="s">
        <v>70</v>
      </c>
      <c r="J31" s="3" t="s">
        <v>70</v>
      </c>
      <c r="K31" s="3" t="s">
        <v>70</v>
      </c>
      <c r="L31" s="3">
        <v>24784759.399999999</v>
      </c>
      <c r="M31" s="3" t="s">
        <v>70</v>
      </c>
      <c r="N31" s="3" t="s">
        <v>70</v>
      </c>
      <c r="O31" s="3">
        <v>213755930.87</v>
      </c>
      <c r="P31" s="3">
        <v>203079930.87</v>
      </c>
    </row>
    <row r="32" spans="1:16" ht="38.1" customHeight="1" x14ac:dyDescent="0.15">
      <c r="A32" s="2" t="s">
        <v>117</v>
      </c>
      <c r="B32" s="1" t="s">
        <v>118</v>
      </c>
      <c r="C32" s="1" t="s">
        <v>62</v>
      </c>
      <c r="D32" s="3">
        <v>175426323.09999999</v>
      </c>
      <c r="E32" s="3">
        <v>142607338.56</v>
      </c>
      <c r="F32" s="3" t="s">
        <v>70</v>
      </c>
      <c r="G32" s="3">
        <v>21356390.98</v>
      </c>
      <c r="H32" s="3" t="s">
        <v>70</v>
      </c>
      <c r="I32" s="3" t="s">
        <v>70</v>
      </c>
      <c r="J32" s="3" t="s">
        <v>70</v>
      </c>
      <c r="K32" s="3" t="s">
        <v>70</v>
      </c>
      <c r="L32" s="3">
        <v>11462593.560000001</v>
      </c>
      <c r="M32" s="3" t="s">
        <v>70</v>
      </c>
      <c r="N32" s="3" t="s">
        <v>70</v>
      </c>
      <c r="O32" s="3">
        <v>153569932.12</v>
      </c>
      <c r="P32" s="3">
        <v>153569932.12</v>
      </c>
    </row>
    <row r="33" spans="1:16" ht="38.1" customHeight="1" x14ac:dyDescent="0.15">
      <c r="A33" s="2" t="s">
        <v>119</v>
      </c>
      <c r="B33" s="1" t="s">
        <v>120</v>
      </c>
      <c r="C33" s="1" t="s">
        <v>121</v>
      </c>
      <c r="D33" s="3">
        <v>134454349.24000001</v>
      </c>
      <c r="E33" s="3">
        <v>109441965.09999999</v>
      </c>
      <c r="F33" s="3" t="s">
        <v>70</v>
      </c>
      <c r="G33" s="3">
        <v>16414309.199999999</v>
      </c>
      <c r="H33" s="3" t="s">
        <v>70</v>
      </c>
      <c r="I33" s="3" t="s">
        <v>70</v>
      </c>
      <c r="J33" s="3" t="s">
        <v>70</v>
      </c>
      <c r="K33" s="3" t="s">
        <v>70</v>
      </c>
      <c r="L33" s="3">
        <v>8598074.9399999995</v>
      </c>
      <c r="M33" s="3" t="s">
        <v>70</v>
      </c>
      <c r="N33" s="3" t="s">
        <v>70</v>
      </c>
      <c r="O33" s="3">
        <v>117732820.38</v>
      </c>
      <c r="P33" s="3">
        <v>117732820.38</v>
      </c>
    </row>
    <row r="34" spans="1:16" ht="38.1" customHeight="1" x14ac:dyDescent="0.15">
      <c r="A34" s="2" t="s">
        <v>122</v>
      </c>
      <c r="B34" s="1" t="s">
        <v>123</v>
      </c>
      <c r="C34" s="1" t="s">
        <v>121</v>
      </c>
      <c r="D34" s="3">
        <v>133804549.23999999</v>
      </c>
      <c r="E34" s="3">
        <v>108891965.09999999</v>
      </c>
      <c r="F34" s="3" t="s">
        <v>70</v>
      </c>
      <c r="G34" s="3">
        <v>16364509.199999999</v>
      </c>
      <c r="H34" s="3" t="s">
        <v>70</v>
      </c>
      <c r="I34" s="3" t="s">
        <v>70</v>
      </c>
      <c r="J34" s="3" t="s">
        <v>70</v>
      </c>
      <c r="K34" s="3" t="s">
        <v>70</v>
      </c>
      <c r="L34" s="3">
        <v>8548074.9399999995</v>
      </c>
      <c r="M34" s="3" t="s">
        <v>70</v>
      </c>
      <c r="N34" s="3" t="s">
        <v>70</v>
      </c>
      <c r="O34" s="3">
        <v>117132820.38</v>
      </c>
      <c r="P34" s="3">
        <v>117132820.38</v>
      </c>
    </row>
    <row r="35" spans="1:16" ht="24.95" customHeight="1" x14ac:dyDescent="0.15">
      <c r="A35" s="2" t="s">
        <v>125</v>
      </c>
      <c r="B35" s="1" t="s">
        <v>126</v>
      </c>
      <c r="C35" s="1" t="s">
        <v>121</v>
      </c>
      <c r="D35" s="3">
        <v>89177512.629999995</v>
      </c>
      <c r="E35" s="3">
        <v>73178204.689999998</v>
      </c>
      <c r="F35" s="3" t="s">
        <v>70</v>
      </c>
      <c r="G35" s="3">
        <v>11354157</v>
      </c>
      <c r="H35" s="3" t="s">
        <v>70</v>
      </c>
      <c r="I35" s="3" t="s">
        <v>70</v>
      </c>
      <c r="J35" s="3" t="s">
        <v>70</v>
      </c>
      <c r="K35" s="3" t="s">
        <v>70</v>
      </c>
      <c r="L35" s="3">
        <v>4645150.9400000004</v>
      </c>
      <c r="M35" s="3" t="s">
        <v>70</v>
      </c>
      <c r="N35" s="3" t="s">
        <v>70</v>
      </c>
      <c r="O35" s="3">
        <v>77516135.969999999</v>
      </c>
      <c r="P35" s="3">
        <v>77516135.969999999</v>
      </c>
    </row>
    <row r="36" spans="1:16" ht="24.95" customHeight="1" x14ac:dyDescent="0.15">
      <c r="A36" s="2" t="s">
        <v>127</v>
      </c>
      <c r="B36" s="1" t="s">
        <v>128</v>
      </c>
      <c r="C36" s="1" t="s">
        <v>121</v>
      </c>
      <c r="D36" s="3">
        <v>79137609.629999995</v>
      </c>
      <c r="E36" s="3">
        <v>67119402.829999998</v>
      </c>
      <c r="F36" s="3" t="s">
        <v>70</v>
      </c>
      <c r="G36" s="3">
        <v>8160000</v>
      </c>
      <c r="H36" s="3" t="s">
        <v>70</v>
      </c>
      <c r="I36" s="3" t="s">
        <v>70</v>
      </c>
      <c r="J36" s="3" t="s">
        <v>70</v>
      </c>
      <c r="K36" s="3" t="s">
        <v>70</v>
      </c>
      <c r="L36" s="3">
        <v>3858206.8</v>
      </c>
      <c r="M36" s="3" t="s">
        <v>70</v>
      </c>
      <c r="N36" s="3" t="s">
        <v>70</v>
      </c>
      <c r="O36" s="3">
        <v>70977609.629999995</v>
      </c>
      <c r="P36" s="3">
        <v>70977609.629999995</v>
      </c>
    </row>
    <row r="37" spans="1:16" ht="87.95" customHeight="1" x14ac:dyDescent="0.15">
      <c r="A37" s="2" t="s">
        <v>129</v>
      </c>
      <c r="B37" s="1" t="s">
        <v>130</v>
      </c>
      <c r="C37" s="1" t="s">
        <v>121</v>
      </c>
      <c r="D37" s="3">
        <v>0</v>
      </c>
      <c r="E37" s="3" t="s">
        <v>70</v>
      </c>
      <c r="F37" s="3" t="s">
        <v>70</v>
      </c>
      <c r="G37" s="3" t="s">
        <v>70</v>
      </c>
      <c r="H37" s="3" t="s">
        <v>70</v>
      </c>
      <c r="I37" s="3" t="s">
        <v>70</v>
      </c>
      <c r="J37" s="3" t="s">
        <v>70</v>
      </c>
      <c r="K37" s="3" t="s">
        <v>70</v>
      </c>
      <c r="L37" s="3" t="s">
        <v>70</v>
      </c>
      <c r="M37" s="3" t="s">
        <v>70</v>
      </c>
      <c r="N37" s="3" t="s">
        <v>70</v>
      </c>
      <c r="O37" s="3">
        <v>0</v>
      </c>
      <c r="P37" s="3">
        <v>0</v>
      </c>
    </row>
    <row r="38" spans="1:16" ht="50.1" customHeight="1" x14ac:dyDescent="0.15">
      <c r="A38" s="2" t="s">
        <v>131</v>
      </c>
      <c r="B38" s="1" t="s">
        <v>132</v>
      </c>
      <c r="C38" s="1" t="s">
        <v>121</v>
      </c>
      <c r="D38" s="3">
        <v>0</v>
      </c>
      <c r="E38" s="3" t="s">
        <v>70</v>
      </c>
      <c r="F38" s="3" t="s">
        <v>70</v>
      </c>
      <c r="G38" s="3" t="s">
        <v>70</v>
      </c>
      <c r="H38" s="3" t="s">
        <v>70</v>
      </c>
      <c r="I38" s="3" t="s">
        <v>70</v>
      </c>
      <c r="J38" s="3" t="s">
        <v>70</v>
      </c>
      <c r="K38" s="3" t="s">
        <v>70</v>
      </c>
      <c r="L38" s="3" t="s">
        <v>70</v>
      </c>
      <c r="M38" s="3" t="s">
        <v>70</v>
      </c>
      <c r="N38" s="3" t="s">
        <v>70</v>
      </c>
      <c r="O38" s="3">
        <v>0</v>
      </c>
      <c r="P38" s="3">
        <v>0</v>
      </c>
    </row>
    <row r="39" spans="1:16" ht="24.95" customHeight="1" x14ac:dyDescent="0.15">
      <c r="A39" s="2" t="s">
        <v>133</v>
      </c>
      <c r="B39" s="1" t="s">
        <v>134</v>
      </c>
      <c r="C39" s="1" t="s">
        <v>121</v>
      </c>
      <c r="D39" s="3">
        <v>0</v>
      </c>
      <c r="E39" s="3" t="s">
        <v>70</v>
      </c>
      <c r="F39" s="3" t="s">
        <v>70</v>
      </c>
      <c r="G39" s="3" t="s">
        <v>70</v>
      </c>
      <c r="H39" s="3" t="s">
        <v>70</v>
      </c>
      <c r="I39" s="3" t="s">
        <v>70</v>
      </c>
      <c r="J39" s="3" t="s">
        <v>70</v>
      </c>
      <c r="K39" s="3" t="s">
        <v>70</v>
      </c>
      <c r="L39" s="3" t="s">
        <v>70</v>
      </c>
      <c r="M39" s="3" t="s">
        <v>70</v>
      </c>
      <c r="N39" s="3" t="s">
        <v>70</v>
      </c>
      <c r="O39" s="3">
        <v>0</v>
      </c>
      <c r="P39" s="3">
        <v>0</v>
      </c>
    </row>
    <row r="40" spans="1:16" ht="75" customHeight="1" x14ac:dyDescent="0.15">
      <c r="A40" s="2" t="s">
        <v>135</v>
      </c>
      <c r="B40" s="1" t="s">
        <v>136</v>
      </c>
      <c r="C40" s="1" t="s">
        <v>121</v>
      </c>
      <c r="D40" s="3">
        <v>0</v>
      </c>
      <c r="E40" s="3" t="s">
        <v>70</v>
      </c>
      <c r="F40" s="3" t="s">
        <v>70</v>
      </c>
      <c r="G40" s="3" t="s">
        <v>70</v>
      </c>
      <c r="H40" s="3" t="s">
        <v>70</v>
      </c>
      <c r="I40" s="3" t="s">
        <v>70</v>
      </c>
      <c r="J40" s="3" t="s">
        <v>70</v>
      </c>
      <c r="K40" s="3" t="s">
        <v>70</v>
      </c>
      <c r="L40" s="3" t="s">
        <v>70</v>
      </c>
      <c r="M40" s="3" t="s">
        <v>70</v>
      </c>
      <c r="N40" s="3" t="s">
        <v>70</v>
      </c>
      <c r="O40" s="3">
        <v>0</v>
      </c>
      <c r="P40" s="3">
        <v>0</v>
      </c>
    </row>
    <row r="41" spans="1:16" ht="50.1" customHeight="1" x14ac:dyDescent="0.15">
      <c r="A41" s="2" t="s">
        <v>137</v>
      </c>
      <c r="B41" s="1" t="s">
        <v>138</v>
      </c>
      <c r="C41" s="1" t="s">
        <v>121</v>
      </c>
      <c r="D41" s="3">
        <v>79137609.629999995</v>
      </c>
      <c r="E41" s="3">
        <v>67119402.829999998</v>
      </c>
      <c r="F41" s="3" t="s">
        <v>70</v>
      </c>
      <c r="G41" s="3">
        <v>8160000</v>
      </c>
      <c r="H41" s="3" t="s">
        <v>70</v>
      </c>
      <c r="I41" s="3" t="s">
        <v>70</v>
      </c>
      <c r="J41" s="3" t="s">
        <v>70</v>
      </c>
      <c r="K41" s="3" t="s">
        <v>70</v>
      </c>
      <c r="L41" s="3">
        <v>3858206.8</v>
      </c>
      <c r="M41" s="3" t="s">
        <v>70</v>
      </c>
      <c r="N41" s="3" t="s">
        <v>70</v>
      </c>
      <c r="O41" s="3">
        <v>70977609.629999995</v>
      </c>
      <c r="P41" s="3">
        <v>70977609.629999995</v>
      </c>
    </row>
    <row r="42" spans="1:16" ht="50.1" customHeight="1" x14ac:dyDescent="0.15">
      <c r="A42" s="2" t="s">
        <v>139</v>
      </c>
      <c r="B42" s="1" t="s">
        <v>140</v>
      </c>
      <c r="C42" s="1" t="s">
        <v>121</v>
      </c>
      <c r="D42" s="3">
        <v>0</v>
      </c>
      <c r="E42" s="3" t="s">
        <v>70</v>
      </c>
      <c r="F42" s="3" t="s">
        <v>70</v>
      </c>
      <c r="G42" s="3" t="s">
        <v>70</v>
      </c>
      <c r="H42" s="3" t="s">
        <v>70</v>
      </c>
      <c r="I42" s="3" t="s">
        <v>70</v>
      </c>
      <c r="J42" s="3" t="s">
        <v>70</v>
      </c>
      <c r="K42" s="3" t="s">
        <v>70</v>
      </c>
      <c r="L42" s="3" t="s">
        <v>70</v>
      </c>
      <c r="M42" s="3" t="s">
        <v>70</v>
      </c>
      <c r="N42" s="3" t="s">
        <v>70</v>
      </c>
      <c r="O42" s="3">
        <v>0</v>
      </c>
      <c r="P42" s="3">
        <v>0</v>
      </c>
    </row>
    <row r="43" spans="1:16" ht="24.95" customHeight="1" x14ac:dyDescent="0.15">
      <c r="A43" s="2" t="s">
        <v>141</v>
      </c>
      <c r="B43" s="1" t="s">
        <v>142</v>
      </c>
      <c r="C43" s="1" t="s">
        <v>121</v>
      </c>
      <c r="D43" s="3">
        <v>0</v>
      </c>
      <c r="E43" s="3" t="s">
        <v>70</v>
      </c>
      <c r="F43" s="3" t="s">
        <v>70</v>
      </c>
      <c r="G43" s="3" t="s">
        <v>70</v>
      </c>
      <c r="H43" s="3" t="s">
        <v>70</v>
      </c>
      <c r="I43" s="3" t="s">
        <v>70</v>
      </c>
      <c r="J43" s="3" t="s">
        <v>70</v>
      </c>
      <c r="K43" s="3" t="s">
        <v>70</v>
      </c>
      <c r="L43" s="3" t="s">
        <v>70</v>
      </c>
      <c r="M43" s="3" t="s">
        <v>70</v>
      </c>
      <c r="N43" s="3" t="s">
        <v>70</v>
      </c>
      <c r="O43" s="3">
        <v>0</v>
      </c>
      <c r="P43" s="3">
        <v>0</v>
      </c>
    </row>
    <row r="44" spans="1:16" ht="24.95" customHeight="1" x14ac:dyDescent="0.15">
      <c r="A44" s="2" t="s">
        <v>143</v>
      </c>
      <c r="B44" s="1" t="s">
        <v>144</v>
      </c>
      <c r="C44" s="1" t="s">
        <v>121</v>
      </c>
      <c r="D44" s="3">
        <v>10039903</v>
      </c>
      <c r="E44" s="3">
        <v>6058801.8600000003</v>
      </c>
      <c r="F44" s="3" t="s">
        <v>70</v>
      </c>
      <c r="G44" s="3">
        <v>3194157</v>
      </c>
      <c r="H44" s="3" t="s">
        <v>70</v>
      </c>
      <c r="I44" s="3" t="s">
        <v>70</v>
      </c>
      <c r="J44" s="3" t="s">
        <v>70</v>
      </c>
      <c r="K44" s="3" t="s">
        <v>70</v>
      </c>
      <c r="L44" s="3">
        <v>786944.14</v>
      </c>
      <c r="M44" s="3" t="s">
        <v>70</v>
      </c>
      <c r="N44" s="3" t="s">
        <v>70</v>
      </c>
      <c r="O44" s="3">
        <v>6538526.3399999999</v>
      </c>
      <c r="P44" s="3">
        <v>6538526.3399999999</v>
      </c>
    </row>
    <row r="45" spans="1:16" ht="24.95" customHeight="1" x14ac:dyDescent="0.15">
      <c r="A45" s="2" t="s">
        <v>145</v>
      </c>
      <c r="B45" s="1" t="s">
        <v>146</v>
      </c>
      <c r="C45" s="1" t="s">
        <v>121</v>
      </c>
      <c r="D45" s="3">
        <v>44627036.609999999</v>
      </c>
      <c r="E45" s="3">
        <v>35713760.409999996</v>
      </c>
      <c r="F45" s="3" t="s">
        <v>70</v>
      </c>
      <c r="G45" s="3">
        <v>5010352.2</v>
      </c>
      <c r="H45" s="3" t="s">
        <v>70</v>
      </c>
      <c r="I45" s="3" t="s">
        <v>70</v>
      </c>
      <c r="J45" s="3" t="s">
        <v>70</v>
      </c>
      <c r="K45" s="3" t="s">
        <v>70</v>
      </c>
      <c r="L45" s="3">
        <v>3902924</v>
      </c>
      <c r="M45" s="3" t="s">
        <v>70</v>
      </c>
      <c r="N45" s="3" t="s">
        <v>70</v>
      </c>
      <c r="O45" s="3">
        <v>39616684.409999996</v>
      </c>
      <c r="P45" s="3">
        <v>39616684.409999996</v>
      </c>
    </row>
    <row r="46" spans="1:16" ht="24.95" customHeight="1" x14ac:dyDescent="0.15">
      <c r="A46" s="2" t="s">
        <v>147</v>
      </c>
      <c r="B46" s="1" t="s">
        <v>148</v>
      </c>
      <c r="C46" s="1" t="s">
        <v>121</v>
      </c>
      <c r="D46" s="3">
        <v>2730230</v>
      </c>
      <c r="E46" s="3">
        <v>1812000</v>
      </c>
      <c r="F46" s="3" t="s">
        <v>70</v>
      </c>
      <c r="G46" s="3" t="s">
        <v>70</v>
      </c>
      <c r="H46" s="3" t="s">
        <v>70</v>
      </c>
      <c r="I46" s="3" t="s">
        <v>70</v>
      </c>
      <c r="J46" s="3" t="s">
        <v>70</v>
      </c>
      <c r="K46" s="3" t="s">
        <v>70</v>
      </c>
      <c r="L46" s="3">
        <v>918230</v>
      </c>
      <c r="M46" s="3" t="s">
        <v>70</v>
      </c>
      <c r="N46" s="3" t="s">
        <v>70</v>
      </c>
      <c r="O46" s="3">
        <v>2730230</v>
      </c>
      <c r="P46" s="3">
        <v>2730230</v>
      </c>
    </row>
    <row r="47" spans="1:16" ht="99.95" customHeight="1" x14ac:dyDescent="0.15">
      <c r="A47" s="2" t="s">
        <v>149</v>
      </c>
      <c r="B47" s="1" t="s">
        <v>150</v>
      </c>
      <c r="C47" s="1" t="s">
        <v>121</v>
      </c>
      <c r="D47" s="3">
        <v>6451445.29</v>
      </c>
      <c r="E47" s="3">
        <v>6393643.29</v>
      </c>
      <c r="F47" s="3" t="s">
        <v>70</v>
      </c>
      <c r="G47" s="3" t="s">
        <v>70</v>
      </c>
      <c r="H47" s="3" t="s">
        <v>70</v>
      </c>
      <c r="I47" s="3" t="s">
        <v>70</v>
      </c>
      <c r="J47" s="3" t="s">
        <v>70</v>
      </c>
      <c r="K47" s="3" t="s">
        <v>70</v>
      </c>
      <c r="L47" s="3">
        <v>57802</v>
      </c>
      <c r="M47" s="3" t="s">
        <v>70</v>
      </c>
      <c r="N47" s="3" t="s">
        <v>70</v>
      </c>
      <c r="O47" s="3">
        <v>6451445.29</v>
      </c>
      <c r="P47" s="3">
        <v>6451445.29</v>
      </c>
    </row>
    <row r="48" spans="1:16" ht="50.1" customHeight="1" x14ac:dyDescent="0.15">
      <c r="A48" s="2" t="s">
        <v>151</v>
      </c>
      <c r="B48" s="1" t="s">
        <v>152</v>
      </c>
      <c r="C48" s="1" t="s">
        <v>121</v>
      </c>
      <c r="D48" s="3">
        <v>0</v>
      </c>
      <c r="E48" s="3" t="s">
        <v>70</v>
      </c>
      <c r="F48" s="3" t="s">
        <v>70</v>
      </c>
      <c r="G48" s="3" t="s">
        <v>70</v>
      </c>
      <c r="H48" s="3" t="s">
        <v>70</v>
      </c>
      <c r="I48" s="3" t="s">
        <v>70</v>
      </c>
      <c r="J48" s="3" t="s">
        <v>70</v>
      </c>
      <c r="K48" s="3" t="s">
        <v>70</v>
      </c>
      <c r="L48" s="3" t="s">
        <v>70</v>
      </c>
      <c r="M48" s="3" t="s">
        <v>70</v>
      </c>
      <c r="N48" s="3" t="s">
        <v>70</v>
      </c>
      <c r="O48" s="3">
        <v>0</v>
      </c>
      <c r="P48" s="3">
        <v>0</v>
      </c>
    </row>
    <row r="49" spans="1:16" ht="50.1" customHeight="1" x14ac:dyDescent="0.15">
      <c r="A49" s="2" t="s">
        <v>153</v>
      </c>
      <c r="B49" s="1" t="s">
        <v>154</v>
      </c>
      <c r="C49" s="1" t="s">
        <v>121</v>
      </c>
      <c r="D49" s="3">
        <v>0</v>
      </c>
      <c r="E49" s="3" t="s">
        <v>70</v>
      </c>
      <c r="F49" s="3" t="s">
        <v>70</v>
      </c>
      <c r="G49" s="3" t="s">
        <v>70</v>
      </c>
      <c r="H49" s="3" t="s">
        <v>70</v>
      </c>
      <c r="I49" s="3" t="s">
        <v>70</v>
      </c>
      <c r="J49" s="3" t="s">
        <v>70</v>
      </c>
      <c r="K49" s="3" t="s">
        <v>70</v>
      </c>
      <c r="L49" s="3" t="s">
        <v>70</v>
      </c>
      <c r="M49" s="3" t="s">
        <v>70</v>
      </c>
      <c r="N49" s="3" t="s">
        <v>70</v>
      </c>
      <c r="O49" s="3">
        <v>0</v>
      </c>
      <c r="P49" s="3">
        <v>0</v>
      </c>
    </row>
    <row r="50" spans="1:16" ht="24.95" customHeight="1" x14ac:dyDescent="0.15">
      <c r="A50" s="2" t="s">
        <v>155</v>
      </c>
      <c r="B50" s="1" t="s">
        <v>156</v>
      </c>
      <c r="C50" s="1" t="s">
        <v>121</v>
      </c>
      <c r="D50" s="3">
        <v>0</v>
      </c>
      <c r="E50" s="3" t="s">
        <v>70</v>
      </c>
      <c r="F50" s="3" t="s">
        <v>70</v>
      </c>
      <c r="G50" s="3" t="s">
        <v>70</v>
      </c>
      <c r="H50" s="3" t="s">
        <v>70</v>
      </c>
      <c r="I50" s="3" t="s">
        <v>70</v>
      </c>
      <c r="J50" s="3" t="s">
        <v>70</v>
      </c>
      <c r="K50" s="3" t="s">
        <v>70</v>
      </c>
      <c r="L50" s="3" t="s">
        <v>70</v>
      </c>
      <c r="M50" s="3" t="s">
        <v>70</v>
      </c>
      <c r="N50" s="3" t="s">
        <v>70</v>
      </c>
      <c r="O50" s="3">
        <v>0</v>
      </c>
      <c r="P50" s="3">
        <v>0</v>
      </c>
    </row>
    <row r="51" spans="1:16" ht="24.95" customHeight="1" x14ac:dyDescent="0.15">
      <c r="A51" s="2" t="s">
        <v>157</v>
      </c>
      <c r="B51" s="1" t="s">
        <v>158</v>
      </c>
      <c r="C51" s="1" t="s">
        <v>121</v>
      </c>
      <c r="D51" s="3">
        <v>1195616.3999999999</v>
      </c>
      <c r="E51" s="3">
        <v>1163120.3999999999</v>
      </c>
      <c r="F51" s="3" t="s">
        <v>70</v>
      </c>
      <c r="G51" s="3" t="s">
        <v>70</v>
      </c>
      <c r="H51" s="3" t="s">
        <v>70</v>
      </c>
      <c r="I51" s="3" t="s">
        <v>70</v>
      </c>
      <c r="J51" s="3" t="s">
        <v>70</v>
      </c>
      <c r="K51" s="3" t="s">
        <v>70</v>
      </c>
      <c r="L51" s="3">
        <v>32496</v>
      </c>
      <c r="M51" s="3" t="s">
        <v>70</v>
      </c>
      <c r="N51" s="3" t="s">
        <v>70</v>
      </c>
      <c r="O51" s="3">
        <v>1195616.3999999999</v>
      </c>
      <c r="P51" s="3">
        <v>1195616.3999999999</v>
      </c>
    </row>
    <row r="52" spans="1:16" ht="24.95" customHeight="1" x14ac:dyDescent="0.15">
      <c r="A52" s="2" t="s">
        <v>145</v>
      </c>
      <c r="B52" s="1" t="s">
        <v>159</v>
      </c>
      <c r="C52" s="1" t="s">
        <v>121</v>
      </c>
      <c r="D52" s="3">
        <v>34249744.920000002</v>
      </c>
      <c r="E52" s="3">
        <v>26344996.719999999</v>
      </c>
      <c r="F52" s="3" t="s">
        <v>70</v>
      </c>
      <c r="G52" s="3">
        <v>5010352.2</v>
      </c>
      <c r="H52" s="3" t="s">
        <v>70</v>
      </c>
      <c r="I52" s="3" t="s">
        <v>70</v>
      </c>
      <c r="J52" s="3" t="s">
        <v>70</v>
      </c>
      <c r="K52" s="3" t="s">
        <v>70</v>
      </c>
      <c r="L52" s="3">
        <v>2894396</v>
      </c>
      <c r="M52" s="3" t="s">
        <v>70</v>
      </c>
      <c r="N52" s="3" t="s">
        <v>70</v>
      </c>
      <c r="O52" s="3">
        <v>29239392.719999999</v>
      </c>
      <c r="P52" s="3">
        <v>29239392.719999999</v>
      </c>
    </row>
    <row r="53" spans="1:16" ht="24.95" customHeight="1" x14ac:dyDescent="0.15">
      <c r="A53" s="2" t="s">
        <v>160</v>
      </c>
      <c r="B53" s="1" t="s">
        <v>161</v>
      </c>
      <c r="C53" s="1" t="s">
        <v>121</v>
      </c>
      <c r="D53" s="3">
        <v>649800</v>
      </c>
      <c r="E53" s="3">
        <v>550000</v>
      </c>
      <c r="F53" s="3" t="s">
        <v>70</v>
      </c>
      <c r="G53" s="3">
        <v>49800</v>
      </c>
      <c r="H53" s="3" t="s">
        <v>70</v>
      </c>
      <c r="I53" s="3" t="s">
        <v>70</v>
      </c>
      <c r="J53" s="3" t="s">
        <v>70</v>
      </c>
      <c r="K53" s="3" t="s">
        <v>70</v>
      </c>
      <c r="L53" s="3">
        <v>50000</v>
      </c>
      <c r="M53" s="3" t="s">
        <v>70</v>
      </c>
      <c r="N53" s="3" t="s">
        <v>70</v>
      </c>
      <c r="O53" s="3">
        <v>600000</v>
      </c>
      <c r="P53" s="3">
        <v>600000</v>
      </c>
    </row>
    <row r="54" spans="1:16" ht="50.1" customHeight="1" x14ac:dyDescent="0.15">
      <c r="A54" s="2" t="s">
        <v>163</v>
      </c>
      <c r="B54" s="1" t="s">
        <v>164</v>
      </c>
      <c r="C54" s="1" t="s">
        <v>165</v>
      </c>
      <c r="D54" s="3">
        <v>463000</v>
      </c>
      <c r="E54" s="3">
        <v>230000</v>
      </c>
      <c r="F54" s="3" t="s">
        <v>70</v>
      </c>
      <c r="G54" s="3" t="s">
        <v>70</v>
      </c>
      <c r="H54" s="3" t="s">
        <v>70</v>
      </c>
      <c r="I54" s="3" t="s">
        <v>70</v>
      </c>
      <c r="J54" s="3" t="s">
        <v>70</v>
      </c>
      <c r="K54" s="3" t="s">
        <v>70</v>
      </c>
      <c r="L54" s="3">
        <v>233000</v>
      </c>
      <c r="M54" s="3" t="s">
        <v>70</v>
      </c>
      <c r="N54" s="3" t="s">
        <v>70</v>
      </c>
      <c r="O54" s="3">
        <v>363000</v>
      </c>
      <c r="P54" s="3">
        <v>363000</v>
      </c>
    </row>
    <row r="55" spans="1:16" ht="63" customHeight="1" x14ac:dyDescent="0.15">
      <c r="A55" s="2" t="s">
        <v>166</v>
      </c>
      <c r="B55" s="1" t="s">
        <v>167</v>
      </c>
      <c r="C55" s="1" t="s">
        <v>165</v>
      </c>
      <c r="D55" s="3">
        <v>63000</v>
      </c>
      <c r="E55" s="3">
        <v>30000</v>
      </c>
      <c r="F55" s="3" t="s">
        <v>70</v>
      </c>
      <c r="G55" s="3" t="s">
        <v>70</v>
      </c>
      <c r="H55" s="3" t="s">
        <v>70</v>
      </c>
      <c r="I55" s="3" t="s">
        <v>70</v>
      </c>
      <c r="J55" s="3" t="s">
        <v>70</v>
      </c>
      <c r="K55" s="3" t="s">
        <v>70</v>
      </c>
      <c r="L55" s="3">
        <v>33000</v>
      </c>
      <c r="M55" s="3" t="s">
        <v>70</v>
      </c>
      <c r="N55" s="3" t="s">
        <v>70</v>
      </c>
      <c r="O55" s="3">
        <v>63000</v>
      </c>
      <c r="P55" s="3">
        <v>63000</v>
      </c>
    </row>
    <row r="56" spans="1:16" ht="24.95" customHeight="1" x14ac:dyDescent="0.15">
      <c r="A56" s="2" t="s">
        <v>169</v>
      </c>
      <c r="B56" s="1" t="s">
        <v>170</v>
      </c>
      <c r="C56" s="1" t="s">
        <v>165</v>
      </c>
      <c r="D56" s="3">
        <v>0</v>
      </c>
      <c r="E56" s="3" t="s">
        <v>70</v>
      </c>
      <c r="F56" s="3" t="s">
        <v>70</v>
      </c>
      <c r="G56" s="3" t="s">
        <v>70</v>
      </c>
      <c r="H56" s="3" t="s">
        <v>70</v>
      </c>
      <c r="I56" s="3" t="s">
        <v>70</v>
      </c>
      <c r="J56" s="3" t="s">
        <v>70</v>
      </c>
      <c r="K56" s="3" t="s">
        <v>70</v>
      </c>
      <c r="L56" s="3" t="s">
        <v>70</v>
      </c>
      <c r="M56" s="3" t="s">
        <v>70</v>
      </c>
      <c r="N56" s="3" t="s">
        <v>70</v>
      </c>
      <c r="O56" s="3">
        <v>0</v>
      </c>
      <c r="P56" s="3">
        <v>0</v>
      </c>
    </row>
    <row r="57" spans="1:16" ht="75" customHeight="1" x14ac:dyDescent="0.15">
      <c r="A57" s="2" t="s">
        <v>172</v>
      </c>
      <c r="B57" s="1" t="s">
        <v>173</v>
      </c>
      <c r="C57" s="1" t="s">
        <v>165</v>
      </c>
      <c r="D57" s="3">
        <v>400000</v>
      </c>
      <c r="E57" s="3">
        <v>200000</v>
      </c>
      <c r="F57" s="3" t="s">
        <v>70</v>
      </c>
      <c r="G57" s="3" t="s">
        <v>70</v>
      </c>
      <c r="H57" s="3" t="s">
        <v>70</v>
      </c>
      <c r="I57" s="3" t="s">
        <v>70</v>
      </c>
      <c r="J57" s="3" t="s">
        <v>70</v>
      </c>
      <c r="K57" s="3" t="s">
        <v>70</v>
      </c>
      <c r="L57" s="3">
        <v>200000</v>
      </c>
      <c r="M57" s="3" t="s">
        <v>70</v>
      </c>
      <c r="N57" s="3" t="s">
        <v>70</v>
      </c>
      <c r="O57" s="3">
        <v>300000</v>
      </c>
      <c r="P57" s="3">
        <v>300000</v>
      </c>
    </row>
    <row r="58" spans="1:16" ht="50.1" customHeight="1" x14ac:dyDescent="0.15">
      <c r="A58" s="2" t="s">
        <v>175</v>
      </c>
      <c r="B58" s="1" t="s">
        <v>176</v>
      </c>
      <c r="C58" s="1" t="s">
        <v>165</v>
      </c>
      <c r="D58" s="3">
        <v>0</v>
      </c>
      <c r="E58" s="3" t="s">
        <v>70</v>
      </c>
      <c r="F58" s="3" t="s">
        <v>70</v>
      </c>
      <c r="G58" s="3" t="s">
        <v>70</v>
      </c>
      <c r="H58" s="3" t="s">
        <v>70</v>
      </c>
      <c r="I58" s="3" t="s">
        <v>70</v>
      </c>
      <c r="J58" s="3" t="s">
        <v>70</v>
      </c>
      <c r="K58" s="3" t="s">
        <v>70</v>
      </c>
      <c r="L58" s="3" t="s">
        <v>70</v>
      </c>
      <c r="M58" s="3" t="s">
        <v>70</v>
      </c>
      <c r="N58" s="3" t="s">
        <v>70</v>
      </c>
      <c r="O58" s="3">
        <v>0</v>
      </c>
      <c r="P58" s="3">
        <v>0</v>
      </c>
    </row>
    <row r="59" spans="1:16" ht="24.95" customHeight="1" x14ac:dyDescent="0.15">
      <c r="A59" s="2" t="s">
        <v>177</v>
      </c>
      <c r="B59" s="1" t="s">
        <v>178</v>
      </c>
      <c r="C59" s="1" t="s">
        <v>165</v>
      </c>
      <c r="D59" s="3">
        <v>0</v>
      </c>
      <c r="E59" s="3" t="s">
        <v>70</v>
      </c>
      <c r="F59" s="3" t="s">
        <v>70</v>
      </c>
      <c r="G59" s="3" t="s">
        <v>70</v>
      </c>
      <c r="H59" s="3" t="s">
        <v>70</v>
      </c>
      <c r="I59" s="3" t="s">
        <v>70</v>
      </c>
      <c r="J59" s="3" t="s">
        <v>70</v>
      </c>
      <c r="K59" s="3" t="s">
        <v>70</v>
      </c>
      <c r="L59" s="3" t="s">
        <v>70</v>
      </c>
      <c r="M59" s="3" t="s">
        <v>70</v>
      </c>
      <c r="N59" s="3" t="s">
        <v>70</v>
      </c>
      <c r="O59" s="3">
        <v>0</v>
      </c>
      <c r="P59" s="3">
        <v>0</v>
      </c>
    </row>
    <row r="60" spans="1:16" ht="24.95" customHeight="1" x14ac:dyDescent="0.15">
      <c r="A60" s="2" t="s">
        <v>180</v>
      </c>
      <c r="B60" s="1" t="s">
        <v>181</v>
      </c>
      <c r="C60" s="1" t="s">
        <v>182</v>
      </c>
      <c r="D60" s="3">
        <v>100000</v>
      </c>
      <c r="E60" s="3">
        <v>50000</v>
      </c>
      <c r="F60" s="3" t="s">
        <v>70</v>
      </c>
      <c r="G60" s="3" t="s">
        <v>70</v>
      </c>
      <c r="H60" s="3" t="s">
        <v>70</v>
      </c>
      <c r="I60" s="3" t="s">
        <v>70</v>
      </c>
      <c r="J60" s="3" t="s">
        <v>70</v>
      </c>
      <c r="K60" s="3" t="s">
        <v>70</v>
      </c>
      <c r="L60" s="3">
        <v>50000</v>
      </c>
      <c r="M60" s="3" t="s">
        <v>70</v>
      </c>
      <c r="N60" s="3" t="s">
        <v>70</v>
      </c>
      <c r="O60" s="3">
        <v>100000</v>
      </c>
      <c r="P60" s="3">
        <v>100000</v>
      </c>
    </row>
    <row r="61" spans="1:16" ht="63" customHeight="1" x14ac:dyDescent="0.15">
      <c r="A61" s="2" t="s">
        <v>166</v>
      </c>
      <c r="B61" s="1" t="s">
        <v>183</v>
      </c>
      <c r="C61" s="1" t="s">
        <v>182</v>
      </c>
      <c r="D61" s="3">
        <v>0</v>
      </c>
      <c r="E61" s="3" t="s">
        <v>70</v>
      </c>
      <c r="F61" s="3" t="s">
        <v>70</v>
      </c>
      <c r="G61" s="3" t="s">
        <v>70</v>
      </c>
      <c r="H61" s="3" t="s">
        <v>70</v>
      </c>
      <c r="I61" s="3" t="s">
        <v>70</v>
      </c>
      <c r="J61" s="3" t="s">
        <v>70</v>
      </c>
      <c r="K61" s="3" t="s">
        <v>70</v>
      </c>
      <c r="L61" s="3" t="s">
        <v>70</v>
      </c>
      <c r="M61" s="3" t="s">
        <v>70</v>
      </c>
      <c r="N61" s="3" t="s">
        <v>70</v>
      </c>
      <c r="O61" s="3">
        <v>0</v>
      </c>
      <c r="P61" s="3">
        <v>0</v>
      </c>
    </row>
    <row r="62" spans="1:16" ht="24.95" customHeight="1" x14ac:dyDescent="0.15">
      <c r="A62" s="2" t="s">
        <v>169</v>
      </c>
      <c r="B62" s="1" t="s">
        <v>184</v>
      </c>
      <c r="C62" s="1" t="s">
        <v>182</v>
      </c>
      <c r="D62" s="3">
        <v>0</v>
      </c>
      <c r="E62" s="3" t="s">
        <v>70</v>
      </c>
      <c r="F62" s="3" t="s">
        <v>70</v>
      </c>
      <c r="G62" s="3" t="s">
        <v>70</v>
      </c>
      <c r="H62" s="3" t="s">
        <v>70</v>
      </c>
      <c r="I62" s="3" t="s">
        <v>70</v>
      </c>
      <c r="J62" s="3" t="s">
        <v>70</v>
      </c>
      <c r="K62" s="3" t="s">
        <v>70</v>
      </c>
      <c r="L62" s="3" t="s">
        <v>70</v>
      </c>
      <c r="M62" s="3" t="s">
        <v>70</v>
      </c>
      <c r="N62" s="3" t="s">
        <v>70</v>
      </c>
      <c r="O62" s="3">
        <v>0</v>
      </c>
      <c r="P62" s="3">
        <v>0</v>
      </c>
    </row>
    <row r="63" spans="1:16" ht="75" customHeight="1" x14ac:dyDescent="0.15">
      <c r="A63" s="2" t="s">
        <v>172</v>
      </c>
      <c r="B63" s="1" t="s">
        <v>185</v>
      </c>
      <c r="C63" s="1" t="s">
        <v>182</v>
      </c>
      <c r="D63" s="3">
        <v>100000</v>
      </c>
      <c r="E63" s="3">
        <v>50000</v>
      </c>
      <c r="F63" s="3" t="s">
        <v>70</v>
      </c>
      <c r="G63" s="3" t="s">
        <v>70</v>
      </c>
      <c r="H63" s="3" t="s">
        <v>70</v>
      </c>
      <c r="I63" s="3" t="s">
        <v>70</v>
      </c>
      <c r="J63" s="3" t="s">
        <v>70</v>
      </c>
      <c r="K63" s="3" t="s">
        <v>70</v>
      </c>
      <c r="L63" s="3">
        <v>50000</v>
      </c>
      <c r="M63" s="3" t="s">
        <v>70</v>
      </c>
      <c r="N63" s="3" t="s">
        <v>70</v>
      </c>
      <c r="O63" s="3">
        <v>100000</v>
      </c>
      <c r="P63" s="3">
        <v>100000</v>
      </c>
    </row>
    <row r="64" spans="1:16" ht="50.1" customHeight="1" x14ac:dyDescent="0.15">
      <c r="A64" s="2" t="s">
        <v>175</v>
      </c>
      <c r="B64" s="1" t="s">
        <v>186</v>
      </c>
      <c r="C64" s="1" t="s">
        <v>182</v>
      </c>
      <c r="D64" s="3">
        <v>0</v>
      </c>
      <c r="E64" s="3" t="s">
        <v>70</v>
      </c>
      <c r="F64" s="3" t="s">
        <v>70</v>
      </c>
      <c r="G64" s="3" t="s">
        <v>70</v>
      </c>
      <c r="H64" s="3" t="s">
        <v>70</v>
      </c>
      <c r="I64" s="3" t="s">
        <v>70</v>
      </c>
      <c r="J64" s="3" t="s">
        <v>70</v>
      </c>
      <c r="K64" s="3" t="s">
        <v>70</v>
      </c>
      <c r="L64" s="3" t="s">
        <v>70</v>
      </c>
      <c r="M64" s="3" t="s">
        <v>70</v>
      </c>
      <c r="N64" s="3" t="s">
        <v>70</v>
      </c>
      <c r="O64" s="3">
        <v>0</v>
      </c>
      <c r="P64" s="3">
        <v>0</v>
      </c>
    </row>
    <row r="65" spans="1:16" ht="75" customHeight="1" x14ac:dyDescent="0.15">
      <c r="A65" s="2" t="s">
        <v>187</v>
      </c>
      <c r="B65" s="1" t="s">
        <v>188</v>
      </c>
      <c r="C65" s="1" t="s">
        <v>189</v>
      </c>
      <c r="D65" s="3">
        <v>40408973.859999999</v>
      </c>
      <c r="E65" s="3">
        <v>32885373.460000001</v>
      </c>
      <c r="F65" s="3" t="s">
        <v>70</v>
      </c>
      <c r="G65" s="3">
        <v>4942081.78</v>
      </c>
      <c r="H65" s="3" t="s">
        <v>70</v>
      </c>
      <c r="I65" s="3" t="s">
        <v>70</v>
      </c>
      <c r="J65" s="3" t="s">
        <v>70</v>
      </c>
      <c r="K65" s="3" t="s">
        <v>70</v>
      </c>
      <c r="L65" s="3">
        <v>2581518.62</v>
      </c>
      <c r="M65" s="3" t="s">
        <v>70</v>
      </c>
      <c r="N65" s="3" t="s">
        <v>70</v>
      </c>
      <c r="O65" s="3">
        <v>35374111.740000002</v>
      </c>
      <c r="P65" s="3">
        <v>35374111.740000002</v>
      </c>
    </row>
    <row r="66" spans="1:16" ht="38.1" customHeight="1" x14ac:dyDescent="0.15">
      <c r="A66" s="2" t="s">
        <v>190</v>
      </c>
      <c r="B66" s="1" t="s">
        <v>191</v>
      </c>
      <c r="C66" s="1" t="s">
        <v>189</v>
      </c>
      <c r="D66" s="3">
        <v>40408973.859999999</v>
      </c>
      <c r="E66" s="3">
        <v>32885373.460000001</v>
      </c>
      <c r="F66" s="3" t="s">
        <v>70</v>
      </c>
      <c r="G66" s="3">
        <v>4942081.78</v>
      </c>
      <c r="H66" s="3" t="s">
        <v>70</v>
      </c>
      <c r="I66" s="3" t="s">
        <v>70</v>
      </c>
      <c r="J66" s="3" t="s">
        <v>70</v>
      </c>
      <c r="K66" s="3" t="s">
        <v>70</v>
      </c>
      <c r="L66" s="3">
        <v>2581518.62</v>
      </c>
      <c r="M66" s="3" t="s">
        <v>70</v>
      </c>
      <c r="N66" s="3" t="s">
        <v>70</v>
      </c>
      <c r="O66" s="3">
        <v>35374111.740000002</v>
      </c>
      <c r="P66" s="3">
        <v>35374111.740000002</v>
      </c>
    </row>
    <row r="67" spans="1:16" ht="24.95" customHeight="1" x14ac:dyDescent="0.15">
      <c r="A67" s="2" t="s">
        <v>193</v>
      </c>
      <c r="B67" s="1" t="s">
        <v>194</v>
      </c>
      <c r="C67" s="1" t="s">
        <v>189</v>
      </c>
      <c r="D67" s="3">
        <v>0</v>
      </c>
      <c r="E67" s="3" t="s">
        <v>70</v>
      </c>
      <c r="F67" s="3" t="s">
        <v>70</v>
      </c>
      <c r="G67" s="3" t="s">
        <v>70</v>
      </c>
      <c r="H67" s="3" t="s">
        <v>70</v>
      </c>
      <c r="I67" s="3" t="s">
        <v>70</v>
      </c>
      <c r="J67" s="3" t="s">
        <v>70</v>
      </c>
      <c r="K67" s="3" t="s">
        <v>70</v>
      </c>
      <c r="L67" s="3" t="s">
        <v>70</v>
      </c>
      <c r="M67" s="3" t="s">
        <v>70</v>
      </c>
      <c r="N67" s="3" t="s">
        <v>70</v>
      </c>
      <c r="O67" s="3">
        <v>0</v>
      </c>
      <c r="P67" s="3">
        <v>0</v>
      </c>
    </row>
    <row r="68" spans="1:16" ht="24.95" customHeight="1" x14ac:dyDescent="0.15">
      <c r="A68" s="2" t="s">
        <v>177</v>
      </c>
      <c r="B68" s="1" t="s">
        <v>195</v>
      </c>
      <c r="C68" s="1" t="s">
        <v>189</v>
      </c>
      <c r="D68" s="3">
        <v>0</v>
      </c>
      <c r="E68" s="3" t="s">
        <v>70</v>
      </c>
      <c r="F68" s="3" t="s">
        <v>70</v>
      </c>
      <c r="G68" s="3" t="s">
        <v>70</v>
      </c>
      <c r="H68" s="3" t="s">
        <v>70</v>
      </c>
      <c r="I68" s="3" t="s">
        <v>70</v>
      </c>
      <c r="J68" s="3" t="s">
        <v>70</v>
      </c>
      <c r="K68" s="3" t="s">
        <v>70</v>
      </c>
      <c r="L68" s="3" t="s">
        <v>70</v>
      </c>
      <c r="M68" s="3" t="s">
        <v>70</v>
      </c>
      <c r="N68" s="3" t="s">
        <v>70</v>
      </c>
      <c r="O68" s="3">
        <v>0</v>
      </c>
      <c r="P68" s="3">
        <v>0</v>
      </c>
    </row>
    <row r="69" spans="1:16" ht="24.95" customHeight="1" x14ac:dyDescent="0.15">
      <c r="A69" s="2" t="s">
        <v>196</v>
      </c>
      <c r="B69" s="1" t="s">
        <v>197</v>
      </c>
      <c r="C69" s="1" t="s">
        <v>198</v>
      </c>
      <c r="D69" s="3">
        <v>4389440</v>
      </c>
      <c r="E69" s="3" t="s">
        <v>70</v>
      </c>
      <c r="F69" s="3" t="s">
        <v>70</v>
      </c>
      <c r="G69" s="3" t="s">
        <v>70</v>
      </c>
      <c r="H69" s="3" t="s">
        <v>70</v>
      </c>
      <c r="I69" s="3" t="s">
        <v>70</v>
      </c>
      <c r="J69" s="3" t="s">
        <v>70</v>
      </c>
      <c r="K69" s="3" t="s">
        <v>70</v>
      </c>
      <c r="L69" s="3">
        <v>4389440</v>
      </c>
      <c r="M69" s="3" t="s">
        <v>70</v>
      </c>
      <c r="N69" s="3" t="s">
        <v>70</v>
      </c>
      <c r="O69" s="3">
        <v>2632860</v>
      </c>
      <c r="P69" s="3">
        <v>2632860</v>
      </c>
    </row>
    <row r="70" spans="1:16" ht="63" customHeight="1" x14ac:dyDescent="0.15">
      <c r="A70" s="2" t="s">
        <v>199</v>
      </c>
      <c r="B70" s="1" t="s">
        <v>200</v>
      </c>
      <c r="C70" s="1" t="s">
        <v>201</v>
      </c>
      <c r="D70" s="3">
        <v>0</v>
      </c>
      <c r="E70" s="3" t="s">
        <v>70</v>
      </c>
      <c r="F70" s="3" t="s">
        <v>70</v>
      </c>
      <c r="G70" s="3" t="s">
        <v>70</v>
      </c>
      <c r="H70" s="3" t="s">
        <v>70</v>
      </c>
      <c r="I70" s="3" t="s">
        <v>70</v>
      </c>
      <c r="J70" s="3" t="s">
        <v>70</v>
      </c>
      <c r="K70" s="3" t="s">
        <v>70</v>
      </c>
      <c r="L70" s="3" t="s">
        <v>70</v>
      </c>
      <c r="M70" s="3" t="s">
        <v>70</v>
      </c>
      <c r="N70" s="3" t="s">
        <v>70</v>
      </c>
      <c r="O70" s="3">
        <v>0</v>
      </c>
      <c r="P70" s="3">
        <v>0</v>
      </c>
    </row>
    <row r="71" spans="1:16" ht="63" customHeight="1" x14ac:dyDescent="0.15">
      <c r="A71" s="2" t="s">
        <v>203</v>
      </c>
      <c r="B71" s="1" t="s">
        <v>204</v>
      </c>
      <c r="C71" s="1" t="s">
        <v>205</v>
      </c>
      <c r="D71" s="3">
        <v>0</v>
      </c>
      <c r="E71" s="3" t="s">
        <v>70</v>
      </c>
      <c r="F71" s="3" t="s">
        <v>70</v>
      </c>
      <c r="G71" s="3" t="s">
        <v>70</v>
      </c>
      <c r="H71" s="3" t="s">
        <v>70</v>
      </c>
      <c r="I71" s="3" t="s">
        <v>70</v>
      </c>
      <c r="J71" s="3" t="s">
        <v>70</v>
      </c>
      <c r="K71" s="3" t="s">
        <v>70</v>
      </c>
      <c r="L71" s="3" t="s">
        <v>70</v>
      </c>
      <c r="M71" s="3" t="s">
        <v>70</v>
      </c>
      <c r="N71" s="3" t="s">
        <v>70</v>
      </c>
      <c r="O71" s="3">
        <v>0</v>
      </c>
      <c r="P71" s="3">
        <v>0</v>
      </c>
    </row>
    <row r="72" spans="1:16" ht="50.1" customHeight="1" x14ac:dyDescent="0.15">
      <c r="A72" s="2" t="s">
        <v>206</v>
      </c>
      <c r="B72" s="1" t="s">
        <v>207</v>
      </c>
      <c r="C72" s="1" t="s">
        <v>208</v>
      </c>
      <c r="D72" s="3">
        <v>4389440</v>
      </c>
      <c r="E72" s="3" t="s">
        <v>70</v>
      </c>
      <c r="F72" s="3" t="s">
        <v>70</v>
      </c>
      <c r="G72" s="3" t="s">
        <v>70</v>
      </c>
      <c r="H72" s="3" t="s">
        <v>70</v>
      </c>
      <c r="I72" s="3" t="s">
        <v>70</v>
      </c>
      <c r="J72" s="3" t="s">
        <v>70</v>
      </c>
      <c r="K72" s="3" t="s">
        <v>70</v>
      </c>
      <c r="L72" s="3">
        <v>4389440</v>
      </c>
      <c r="M72" s="3" t="s">
        <v>70</v>
      </c>
      <c r="N72" s="3" t="s">
        <v>70</v>
      </c>
      <c r="O72" s="3">
        <v>2632860</v>
      </c>
      <c r="P72" s="3">
        <v>2632860</v>
      </c>
    </row>
    <row r="73" spans="1:16" ht="63" customHeight="1" x14ac:dyDescent="0.15">
      <c r="A73" s="2" t="s">
        <v>209</v>
      </c>
      <c r="B73" s="1" t="s">
        <v>210</v>
      </c>
      <c r="C73" s="1" t="s">
        <v>208</v>
      </c>
      <c r="D73" s="3">
        <v>0</v>
      </c>
      <c r="E73" s="3" t="s">
        <v>70</v>
      </c>
      <c r="F73" s="3" t="s">
        <v>70</v>
      </c>
      <c r="G73" s="3" t="s">
        <v>70</v>
      </c>
      <c r="H73" s="3" t="s">
        <v>70</v>
      </c>
      <c r="I73" s="3" t="s">
        <v>70</v>
      </c>
      <c r="J73" s="3" t="s">
        <v>70</v>
      </c>
      <c r="K73" s="3" t="s">
        <v>70</v>
      </c>
      <c r="L73" s="3" t="s">
        <v>70</v>
      </c>
      <c r="M73" s="3" t="s">
        <v>70</v>
      </c>
      <c r="N73" s="3" t="s">
        <v>70</v>
      </c>
      <c r="O73" s="3">
        <v>0</v>
      </c>
      <c r="P73" s="3">
        <v>0</v>
      </c>
    </row>
    <row r="74" spans="1:16" ht="63" customHeight="1" x14ac:dyDescent="0.15">
      <c r="A74" s="2" t="s">
        <v>212</v>
      </c>
      <c r="B74" s="1" t="s">
        <v>213</v>
      </c>
      <c r="C74" s="1" t="s">
        <v>208</v>
      </c>
      <c r="D74" s="3">
        <v>4389440</v>
      </c>
      <c r="E74" s="3" t="s">
        <v>70</v>
      </c>
      <c r="F74" s="3" t="s">
        <v>70</v>
      </c>
      <c r="G74" s="3" t="s">
        <v>70</v>
      </c>
      <c r="H74" s="3" t="s">
        <v>70</v>
      </c>
      <c r="I74" s="3" t="s">
        <v>70</v>
      </c>
      <c r="J74" s="3" t="s">
        <v>70</v>
      </c>
      <c r="K74" s="3" t="s">
        <v>70</v>
      </c>
      <c r="L74" s="3">
        <v>4389440</v>
      </c>
      <c r="M74" s="3" t="s">
        <v>70</v>
      </c>
      <c r="N74" s="3" t="s">
        <v>70</v>
      </c>
      <c r="O74" s="3">
        <v>2632860</v>
      </c>
      <c r="P74" s="3">
        <v>2632860</v>
      </c>
    </row>
    <row r="75" spans="1:16" ht="99.95" customHeight="1" x14ac:dyDescent="0.15">
      <c r="A75" s="2" t="s">
        <v>215</v>
      </c>
      <c r="B75" s="1" t="s">
        <v>216</v>
      </c>
      <c r="C75" s="1" t="s">
        <v>217</v>
      </c>
      <c r="D75" s="3">
        <v>0</v>
      </c>
      <c r="E75" s="3" t="s">
        <v>70</v>
      </c>
      <c r="F75" s="3" t="s">
        <v>70</v>
      </c>
      <c r="G75" s="3" t="s">
        <v>70</v>
      </c>
      <c r="H75" s="3" t="s">
        <v>70</v>
      </c>
      <c r="I75" s="3" t="s">
        <v>70</v>
      </c>
      <c r="J75" s="3" t="s">
        <v>70</v>
      </c>
      <c r="K75" s="3" t="s">
        <v>70</v>
      </c>
      <c r="L75" s="3" t="s">
        <v>70</v>
      </c>
      <c r="M75" s="3" t="s">
        <v>70</v>
      </c>
      <c r="N75" s="3" t="s">
        <v>70</v>
      </c>
      <c r="O75" s="3">
        <v>0</v>
      </c>
      <c r="P75" s="3">
        <v>0</v>
      </c>
    </row>
    <row r="76" spans="1:16" ht="24.95" customHeight="1" x14ac:dyDescent="0.15">
      <c r="A76" s="2" t="s">
        <v>218</v>
      </c>
      <c r="B76" s="1" t="s">
        <v>219</v>
      </c>
      <c r="C76" s="1" t="s">
        <v>220</v>
      </c>
      <c r="D76" s="3">
        <v>0</v>
      </c>
      <c r="E76" s="3" t="s">
        <v>70</v>
      </c>
      <c r="F76" s="3" t="s">
        <v>70</v>
      </c>
      <c r="G76" s="3" t="s">
        <v>70</v>
      </c>
      <c r="H76" s="3" t="s">
        <v>70</v>
      </c>
      <c r="I76" s="3" t="s">
        <v>70</v>
      </c>
      <c r="J76" s="3" t="s">
        <v>70</v>
      </c>
      <c r="K76" s="3" t="s">
        <v>70</v>
      </c>
      <c r="L76" s="3" t="s">
        <v>70</v>
      </c>
      <c r="M76" s="3" t="s">
        <v>70</v>
      </c>
      <c r="N76" s="3" t="s">
        <v>70</v>
      </c>
      <c r="O76" s="3">
        <v>0</v>
      </c>
      <c r="P76" s="3">
        <v>0</v>
      </c>
    </row>
    <row r="77" spans="1:16" ht="87.95" customHeight="1" x14ac:dyDescent="0.15">
      <c r="A77" s="2" t="s">
        <v>221</v>
      </c>
      <c r="B77" s="1" t="s">
        <v>222</v>
      </c>
      <c r="C77" s="1" t="s">
        <v>220</v>
      </c>
      <c r="D77" s="3">
        <v>0</v>
      </c>
      <c r="E77" s="3" t="s">
        <v>70</v>
      </c>
      <c r="F77" s="3" t="s">
        <v>70</v>
      </c>
      <c r="G77" s="3" t="s">
        <v>70</v>
      </c>
      <c r="H77" s="3" t="s">
        <v>70</v>
      </c>
      <c r="I77" s="3" t="s">
        <v>70</v>
      </c>
      <c r="J77" s="3" t="s">
        <v>70</v>
      </c>
      <c r="K77" s="3" t="s">
        <v>70</v>
      </c>
      <c r="L77" s="3" t="s">
        <v>70</v>
      </c>
      <c r="M77" s="3" t="s">
        <v>70</v>
      </c>
      <c r="N77" s="3" t="s">
        <v>70</v>
      </c>
      <c r="O77" s="3">
        <v>0</v>
      </c>
      <c r="P77" s="3">
        <v>0</v>
      </c>
    </row>
    <row r="78" spans="1:16" ht="24.95" customHeight="1" x14ac:dyDescent="0.15">
      <c r="A78" s="2" t="s">
        <v>223</v>
      </c>
      <c r="B78" s="1" t="s">
        <v>224</v>
      </c>
      <c r="C78" s="1" t="s">
        <v>220</v>
      </c>
      <c r="D78" s="3">
        <v>0</v>
      </c>
      <c r="E78" s="3" t="s">
        <v>70</v>
      </c>
      <c r="F78" s="3" t="s">
        <v>70</v>
      </c>
      <c r="G78" s="3" t="s">
        <v>70</v>
      </c>
      <c r="H78" s="3" t="s">
        <v>70</v>
      </c>
      <c r="I78" s="3" t="s">
        <v>70</v>
      </c>
      <c r="J78" s="3" t="s">
        <v>70</v>
      </c>
      <c r="K78" s="3" t="s">
        <v>70</v>
      </c>
      <c r="L78" s="3" t="s">
        <v>70</v>
      </c>
      <c r="M78" s="3" t="s">
        <v>70</v>
      </c>
      <c r="N78" s="3" t="s">
        <v>70</v>
      </c>
      <c r="O78" s="3">
        <v>0</v>
      </c>
      <c r="P78" s="3">
        <v>0</v>
      </c>
    </row>
    <row r="79" spans="1:16" ht="24.95" customHeight="1" x14ac:dyDescent="0.15">
      <c r="A79" s="2" t="s">
        <v>225</v>
      </c>
      <c r="B79" s="1" t="s">
        <v>226</v>
      </c>
      <c r="C79" s="1" t="s">
        <v>227</v>
      </c>
      <c r="D79" s="3">
        <v>2634430.48</v>
      </c>
      <c r="E79" s="3">
        <v>2335224.7799999998</v>
      </c>
      <c r="F79" s="3" t="s">
        <v>70</v>
      </c>
      <c r="G79" s="3">
        <v>110013.51</v>
      </c>
      <c r="H79" s="3" t="s">
        <v>70</v>
      </c>
      <c r="I79" s="3" t="s">
        <v>70</v>
      </c>
      <c r="J79" s="3" t="s">
        <v>70</v>
      </c>
      <c r="K79" s="3" t="s">
        <v>70</v>
      </c>
      <c r="L79" s="3">
        <v>189192.19</v>
      </c>
      <c r="M79" s="3" t="s">
        <v>70</v>
      </c>
      <c r="N79" s="3" t="s">
        <v>70</v>
      </c>
      <c r="O79" s="3">
        <v>2456416.9700000002</v>
      </c>
      <c r="P79" s="3">
        <v>2456416.9700000002</v>
      </c>
    </row>
    <row r="80" spans="1:16" ht="38.1" customHeight="1" x14ac:dyDescent="0.15">
      <c r="A80" s="2" t="s">
        <v>228</v>
      </c>
      <c r="B80" s="1" t="s">
        <v>229</v>
      </c>
      <c r="C80" s="1" t="s">
        <v>230</v>
      </c>
      <c r="D80" s="3">
        <v>2417594.33</v>
      </c>
      <c r="E80" s="3">
        <v>2226388.63</v>
      </c>
      <c r="F80" s="3" t="s">
        <v>70</v>
      </c>
      <c r="G80" s="3">
        <v>110013.51</v>
      </c>
      <c r="H80" s="3" t="s">
        <v>70</v>
      </c>
      <c r="I80" s="3" t="s">
        <v>70</v>
      </c>
      <c r="J80" s="3" t="s">
        <v>70</v>
      </c>
      <c r="K80" s="3" t="s">
        <v>70</v>
      </c>
      <c r="L80" s="3">
        <v>81192.19</v>
      </c>
      <c r="M80" s="3" t="s">
        <v>70</v>
      </c>
      <c r="N80" s="3" t="s">
        <v>70</v>
      </c>
      <c r="O80" s="3">
        <v>2307580.8199999998</v>
      </c>
      <c r="P80" s="3">
        <v>2307580.8199999998</v>
      </c>
    </row>
    <row r="81" spans="1:16" ht="75" customHeight="1" x14ac:dyDescent="0.15">
      <c r="A81" s="2" t="s">
        <v>232</v>
      </c>
      <c r="B81" s="1" t="s">
        <v>233</v>
      </c>
      <c r="C81" s="1" t="s">
        <v>234</v>
      </c>
      <c r="D81" s="3">
        <v>201836.15</v>
      </c>
      <c r="E81" s="3">
        <v>108836.15</v>
      </c>
      <c r="F81" s="3" t="s">
        <v>70</v>
      </c>
      <c r="G81" s="3" t="s">
        <v>70</v>
      </c>
      <c r="H81" s="3" t="s">
        <v>70</v>
      </c>
      <c r="I81" s="3" t="s">
        <v>70</v>
      </c>
      <c r="J81" s="3" t="s">
        <v>70</v>
      </c>
      <c r="K81" s="3" t="s">
        <v>70</v>
      </c>
      <c r="L81" s="3">
        <v>93000</v>
      </c>
      <c r="M81" s="3" t="s">
        <v>70</v>
      </c>
      <c r="N81" s="3" t="s">
        <v>70</v>
      </c>
      <c r="O81" s="3">
        <v>138836.15</v>
      </c>
      <c r="P81" s="3">
        <v>138836.15</v>
      </c>
    </row>
    <row r="82" spans="1:16" ht="50.1" customHeight="1" x14ac:dyDescent="0.15">
      <c r="A82" s="2" t="s">
        <v>235</v>
      </c>
      <c r="B82" s="1" t="s">
        <v>236</v>
      </c>
      <c r="C82" s="1" t="s">
        <v>237</v>
      </c>
      <c r="D82" s="3">
        <v>15000</v>
      </c>
      <c r="E82" s="3" t="s">
        <v>70</v>
      </c>
      <c r="F82" s="3" t="s">
        <v>70</v>
      </c>
      <c r="G82" s="3" t="s">
        <v>70</v>
      </c>
      <c r="H82" s="3" t="s">
        <v>70</v>
      </c>
      <c r="I82" s="3" t="s">
        <v>70</v>
      </c>
      <c r="J82" s="3" t="s">
        <v>70</v>
      </c>
      <c r="K82" s="3" t="s">
        <v>70</v>
      </c>
      <c r="L82" s="3">
        <v>15000</v>
      </c>
      <c r="M82" s="3" t="s">
        <v>70</v>
      </c>
      <c r="N82" s="3" t="s">
        <v>70</v>
      </c>
      <c r="O82" s="3">
        <v>10000</v>
      </c>
      <c r="P82" s="3">
        <v>10000</v>
      </c>
    </row>
    <row r="83" spans="1:16" ht="63" customHeight="1" x14ac:dyDescent="0.15">
      <c r="A83" s="2" t="s">
        <v>238</v>
      </c>
      <c r="B83" s="1" t="s">
        <v>239</v>
      </c>
      <c r="C83" s="1" t="s">
        <v>237</v>
      </c>
      <c r="D83" s="3">
        <v>0</v>
      </c>
      <c r="E83" s="3" t="s">
        <v>70</v>
      </c>
      <c r="F83" s="3" t="s">
        <v>70</v>
      </c>
      <c r="G83" s="3" t="s">
        <v>70</v>
      </c>
      <c r="H83" s="3" t="s">
        <v>70</v>
      </c>
      <c r="I83" s="3" t="s">
        <v>70</v>
      </c>
      <c r="J83" s="3" t="s">
        <v>70</v>
      </c>
      <c r="K83" s="3" t="s">
        <v>70</v>
      </c>
      <c r="L83" s="3" t="s">
        <v>70</v>
      </c>
      <c r="M83" s="3" t="s">
        <v>70</v>
      </c>
      <c r="N83" s="3" t="s">
        <v>70</v>
      </c>
      <c r="O83" s="3">
        <v>0</v>
      </c>
      <c r="P83" s="3">
        <v>0</v>
      </c>
    </row>
    <row r="84" spans="1:16" ht="50.1" customHeight="1" x14ac:dyDescent="0.15">
      <c r="A84" s="2" t="s">
        <v>240</v>
      </c>
      <c r="B84" s="1" t="s">
        <v>241</v>
      </c>
      <c r="C84" s="1" t="s">
        <v>237</v>
      </c>
      <c r="D84" s="3">
        <v>10000</v>
      </c>
      <c r="E84" s="3" t="s">
        <v>70</v>
      </c>
      <c r="F84" s="3" t="s">
        <v>70</v>
      </c>
      <c r="G84" s="3" t="s">
        <v>70</v>
      </c>
      <c r="H84" s="3" t="s">
        <v>70</v>
      </c>
      <c r="I84" s="3" t="s">
        <v>70</v>
      </c>
      <c r="J84" s="3" t="s">
        <v>70</v>
      </c>
      <c r="K84" s="3" t="s">
        <v>70</v>
      </c>
      <c r="L84" s="3">
        <v>10000</v>
      </c>
      <c r="M84" s="3" t="s">
        <v>70</v>
      </c>
      <c r="N84" s="3" t="s">
        <v>70</v>
      </c>
      <c r="O84" s="3">
        <v>10000</v>
      </c>
      <c r="P84" s="3">
        <v>10000</v>
      </c>
    </row>
    <row r="85" spans="1:16" ht="50.1" customHeight="1" x14ac:dyDescent="0.15">
      <c r="A85" s="2" t="s">
        <v>243</v>
      </c>
      <c r="B85" s="1" t="s">
        <v>244</v>
      </c>
      <c r="C85" s="1" t="s">
        <v>237</v>
      </c>
      <c r="D85" s="3">
        <v>5000</v>
      </c>
      <c r="E85" s="3" t="s">
        <v>70</v>
      </c>
      <c r="F85" s="3" t="s">
        <v>70</v>
      </c>
      <c r="G85" s="3" t="s">
        <v>70</v>
      </c>
      <c r="H85" s="3" t="s">
        <v>70</v>
      </c>
      <c r="I85" s="3" t="s">
        <v>70</v>
      </c>
      <c r="J85" s="3" t="s">
        <v>70</v>
      </c>
      <c r="K85" s="3" t="s">
        <v>70</v>
      </c>
      <c r="L85" s="3">
        <v>5000</v>
      </c>
      <c r="M85" s="3" t="s">
        <v>70</v>
      </c>
      <c r="N85" s="3" t="s">
        <v>70</v>
      </c>
      <c r="O85" s="3">
        <v>0</v>
      </c>
      <c r="P85" s="3">
        <v>0</v>
      </c>
    </row>
    <row r="86" spans="1:16" ht="24.95" customHeight="1" x14ac:dyDescent="0.15">
      <c r="A86" s="2" t="s">
        <v>246</v>
      </c>
      <c r="B86" s="1" t="s">
        <v>247</v>
      </c>
      <c r="C86" s="1" t="s">
        <v>237</v>
      </c>
      <c r="D86" s="3">
        <v>0</v>
      </c>
      <c r="E86" s="3" t="s">
        <v>70</v>
      </c>
      <c r="F86" s="3" t="s">
        <v>70</v>
      </c>
      <c r="G86" s="3" t="s">
        <v>70</v>
      </c>
      <c r="H86" s="3" t="s">
        <v>70</v>
      </c>
      <c r="I86" s="3" t="s">
        <v>70</v>
      </c>
      <c r="J86" s="3" t="s">
        <v>70</v>
      </c>
      <c r="K86" s="3" t="s">
        <v>70</v>
      </c>
      <c r="L86" s="3" t="s">
        <v>70</v>
      </c>
      <c r="M86" s="3" t="s">
        <v>70</v>
      </c>
      <c r="N86" s="3" t="s">
        <v>70</v>
      </c>
      <c r="O86" s="3">
        <v>0</v>
      </c>
      <c r="P86" s="3">
        <v>0</v>
      </c>
    </row>
    <row r="87" spans="1:16" ht="24.95" customHeight="1" x14ac:dyDescent="0.15">
      <c r="A87" s="2" t="s">
        <v>249</v>
      </c>
      <c r="B87" s="1" t="s">
        <v>250</v>
      </c>
      <c r="C87" s="1" t="s">
        <v>237</v>
      </c>
      <c r="D87" s="3">
        <v>0</v>
      </c>
      <c r="E87" s="3" t="s">
        <v>70</v>
      </c>
      <c r="F87" s="3" t="s">
        <v>70</v>
      </c>
      <c r="G87" s="3" t="s">
        <v>70</v>
      </c>
      <c r="H87" s="3" t="s">
        <v>70</v>
      </c>
      <c r="I87" s="3" t="s">
        <v>70</v>
      </c>
      <c r="J87" s="3" t="s">
        <v>70</v>
      </c>
      <c r="K87" s="3" t="s">
        <v>70</v>
      </c>
      <c r="L87" s="3" t="s">
        <v>70</v>
      </c>
      <c r="M87" s="3" t="s">
        <v>70</v>
      </c>
      <c r="N87" s="3" t="s">
        <v>70</v>
      </c>
      <c r="O87" s="3">
        <v>0</v>
      </c>
      <c r="P87" s="3">
        <v>0</v>
      </c>
    </row>
    <row r="88" spans="1:16" ht="24.95" customHeight="1" x14ac:dyDescent="0.15">
      <c r="A88" s="2" t="s">
        <v>223</v>
      </c>
      <c r="B88" s="1" t="s">
        <v>252</v>
      </c>
      <c r="C88" s="1" t="s">
        <v>237</v>
      </c>
      <c r="D88" s="3">
        <v>0</v>
      </c>
      <c r="E88" s="3" t="s">
        <v>70</v>
      </c>
      <c r="F88" s="3" t="s">
        <v>70</v>
      </c>
      <c r="G88" s="3" t="s">
        <v>70</v>
      </c>
      <c r="H88" s="3" t="s">
        <v>70</v>
      </c>
      <c r="I88" s="3" t="s">
        <v>70</v>
      </c>
      <c r="J88" s="3" t="s">
        <v>70</v>
      </c>
      <c r="K88" s="3" t="s">
        <v>70</v>
      </c>
      <c r="L88" s="3" t="s">
        <v>70</v>
      </c>
      <c r="M88" s="3" t="s">
        <v>70</v>
      </c>
      <c r="N88" s="3" t="s">
        <v>70</v>
      </c>
      <c r="O88" s="3">
        <v>0</v>
      </c>
      <c r="P88" s="3">
        <v>0</v>
      </c>
    </row>
    <row r="89" spans="1:16" ht="24.95" customHeight="1" x14ac:dyDescent="0.15">
      <c r="A89" s="2" t="s">
        <v>253</v>
      </c>
      <c r="B89" s="1" t="s">
        <v>254</v>
      </c>
      <c r="C89" s="1" t="s">
        <v>237</v>
      </c>
      <c r="D89" s="3">
        <v>0</v>
      </c>
      <c r="E89" s="3" t="s">
        <v>70</v>
      </c>
      <c r="F89" s="3" t="s">
        <v>70</v>
      </c>
      <c r="G89" s="3" t="s">
        <v>70</v>
      </c>
      <c r="H89" s="3" t="s">
        <v>70</v>
      </c>
      <c r="I89" s="3" t="s">
        <v>70</v>
      </c>
      <c r="J89" s="3" t="s">
        <v>70</v>
      </c>
      <c r="K89" s="3" t="s">
        <v>70</v>
      </c>
      <c r="L89" s="3" t="s">
        <v>70</v>
      </c>
      <c r="M89" s="3" t="s">
        <v>70</v>
      </c>
      <c r="N89" s="3" t="s">
        <v>70</v>
      </c>
      <c r="O89" s="3">
        <v>0</v>
      </c>
      <c r="P89" s="3">
        <v>0</v>
      </c>
    </row>
    <row r="90" spans="1:16" ht="50.1" customHeight="1" x14ac:dyDescent="0.15">
      <c r="A90" s="2" t="s">
        <v>256</v>
      </c>
      <c r="B90" s="1" t="s">
        <v>257</v>
      </c>
      <c r="C90" s="1" t="s">
        <v>62</v>
      </c>
      <c r="D90" s="3">
        <v>0</v>
      </c>
      <c r="E90" s="3" t="s">
        <v>70</v>
      </c>
      <c r="F90" s="3" t="s">
        <v>70</v>
      </c>
      <c r="G90" s="3" t="s">
        <v>70</v>
      </c>
      <c r="H90" s="3" t="s">
        <v>70</v>
      </c>
      <c r="I90" s="3" t="s">
        <v>70</v>
      </c>
      <c r="J90" s="3" t="s">
        <v>70</v>
      </c>
      <c r="K90" s="3" t="s">
        <v>70</v>
      </c>
      <c r="L90" s="3" t="s">
        <v>70</v>
      </c>
      <c r="M90" s="3" t="s">
        <v>70</v>
      </c>
      <c r="N90" s="3" t="s">
        <v>70</v>
      </c>
      <c r="O90" s="3">
        <v>0</v>
      </c>
      <c r="P90" s="3">
        <v>0</v>
      </c>
    </row>
    <row r="91" spans="1:16" ht="38.1" customHeight="1" x14ac:dyDescent="0.15">
      <c r="A91" s="2" t="s">
        <v>258</v>
      </c>
      <c r="B91" s="1" t="s">
        <v>259</v>
      </c>
      <c r="C91" s="1" t="s">
        <v>260</v>
      </c>
      <c r="D91" s="3">
        <v>0</v>
      </c>
      <c r="E91" s="3" t="s">
        <v>70</v>
      </c>
      <c r="F91" s="3" t="s">
        <v>70</v>
      </c>
      <c r="G91" s="3" t="s">
        <v>70</v>
      </c>
      <c r="H91" s="3" t="s">
        <v>70</v>
      </c>
      <c r="I91" s="3" t="s">
        <v>70</v>
      </c>
      <c r="J91" s="3" t="s">
        <v>70</v>
      </c>
      <c r="K91" s="3" t="s">
        <v>70</v>
      </c>
      <c r="L91" s="3" t="s">
        <v>70</v>
      </c>
      <c r="M91" s="3" t="s">
        <v>70</v>
      </c>
      <c r="N91" s="3" t="s">
        <v>70</v>
      </c>
      <c r="O91" s="3">
        <v>0</v>
      </c>
      <c r="P91" s="3">
        <v>0</v>
      </c>
    </row>
    <row r="92" spans="1:16" ht="24.95" customHeight="1" x14ac:dyDescent="0.15">
      <c r="A92" s="2" t="s">
        <v>262</v>
      </c>
      <c r="B92" s="1" t="s">
        <v>263</v>
      </c>
      <c r="C92" s="1" t="s">
        <v>264</v>
      </c>
      <c r="D92" s="3">
        <v>0</v>
      </c>
      <c r="E92" s="3" t="s">
        <v>70</v>
      </c>
      <c r="F92" s="3" t="s">
        <v>70</v>
      </c>
      <c r="G92" s="3" t="s">
        <v>70</v>
      </c>
      <c r="H92" s="3" t="s">
        <v>70</v>
      </c>
      <c r="I92" s="3" t="s">
        <v>70</v>
      </c>
      <c r="J92" s="3" t="s">
        <v>70</v>
      </c>
      <c r="K92" s="3" t="s">
        <v>70</v>
      </c>
      <c r="L92" s="3" t="s">
        <v>70</v>
      </c>
      <c r="M92" s="3" t="s">
        <v>70</v>
      </c>
      <c r="N92" s="3" t="s">
        <v>70</v>
      </c>
      <c r="O92" s="3">
        <v>0</v>
      </c>
      <c r="P92" s="3">
        <v>0</v>
      </c>
    </row>
    <row r="93" spans="1:16" ht="50.1" customHeight="1" x14ac:dyDescent="0.15">
      <c r="A93" s="2" t="s">
        <v>265</v>
      </c>
      <c r="B93" s="1" t="s">
        <v>266</v>
      </c>
      <c r="C93" s="1" t="s">
        <v>267</v>
      </c>
      <c r="D93" s="3">
        <v>0</v>
      </c>
      <c r="E93" s="3" t="s">
        <v>70</v>
      </c>
      <c r="F93" s="3" t="s">
        <v>70</v>
      </c>
      <c r="G93" s="3" t="s">
        <v>70</v>
      </c>
      <c r="H93" s="3" t="s">
        <v>70</v>
      </c>
      <c r="I93" s="3" t="s">
        <v>70</v>
      </c>
      <c r="J93" s="3" t="s">
        <v>70</v>
      </c>
      <c r="K93" s="3" t="s">
        <v>70</v>
      </c>
      <c r="L93" s="3" t="s">
        <v>70</v>
      </c>
      <c r="M93" s="3" t="s">
        <v>70</v>
      </c>
      <c r="N93" s="3" t="s">
        <v>70</v>
      </c>
      <c r="O93" s="3">
        <v>0</v>
      </c>
      <c r="P93" s="3">
        <v>0</v>
      </c>
    </row>
    <row r="94" spans="1:16" ht="50.1" customHeight="1" x14ac:dyDescent="0.15">
      <c r="A94" s="2" t="s">
        <v>269</v>
      </c>
      <c r="B94" s="1" t="s">
        <v>270</v>
      </c>
      <c r="C94" s="1" t="s">
        <v>271</v>
      </c>
      <c r="D94" s="3">
        <v>0</v>
      </c>
      <c r="E94" s="3" t="s">
        <v>70</v>
      </c>
      <c r="F94" s="3" t="s">
        <v>70</v>
      </c>
      <c r="G94" s="3" t="s">
        <v>70</v>
      </c>
      <c r="H94" s="3" t="s">
        <v>70</v>
      </c>
      <c r="I94" s="3" t="s">
        <v>70</v>
      </c>
      <c r="J94" s="3" t="s">
        <v>70</v>
      </c>
      <c r="K94" s="3" t="s">
        <v>70</v>
      </c>
      <c r="L94" s="3" t="s">
        <v>70</v>
      </c>
      <c r="M94" s="3" t="s">
        <v>70</v>
      </c>
      <c r="N94" s="3" t="s">
        <v>70</v>
      </c>
      <c r="O94" s="3">
        <v>0</v>
      </c>
      <c r="P94" s="3">
        <v>0</v>
      </c>
    </row>
    <row r="95" spans="1:16" ht="24.95" customHeight="1" x14ac:dyDescent="0.15">
      <c r="A95" s="2" t="s">
        <v>272</v>
      </c>
      <c r="B95" s="1" t="s">
        <v>273</v>
      </c>
      <c r="C95" s="1" t="s">
        <v>274</v>
      </c>
      <c r="D95" s="3">
        <v>0</v>
      </c>
      <c r="E95" s="3" t="s">
        <v>70</v>
      </c>
      <c r="F95" s="3" t="s">
        <v>70</v>
      </c>
      <c r="G95" s="3" t="s">
        <v>70</v>
      </c>
      <c r="H95" s="3" t="s">
        <v>70</v>
      </c>
      <c r="I95" s="3" t="s">
        <v>70</v>
      </c>
      <c r="J95" s="3" t="s">
        <v>70</v>
      </c>
      <c r="K95" s="3" t="s">
        <v>70</v>
      </c>
      <c r="L95" s="3" t="s">
        <v>70</v>
      </c>
      <c r="M95" s="3" t="s">
        <v>70</v>
      </c>
      <c r="N95" s="3" t="s">
        <v>70</v>
      </c>
      <c r="O95" s="3">
        <v>0</v>
      </c>
      <c r="P95" s="3">
        <v>0</v>
      </c>
    </row>
    <row r="96" spans="1:16" ht="38.1" customHeight="1" x14ac:dyDescent="0.15">
      <c r="A96" s="2" t="s">
        <v>275</v>
      </c>
      <c r="B96" s="1" t="s">
        <v>276</v>
      </c>
      <c r="C96" s="1" t="s">
        <v>274</v>
      </c>
      <c r="D96" s="3">
        <v>0</v>
      </c>
      <c r="E96" s="3" t="s">
        <v>70</v>
      </c>
      <c r="F96" s="3" t="s">
        <v>70</v>
      </c>
      <c r="G96" s="3" t="s">
        <v>70</v>
      </c>
      <c r="H96" s="3" t="s">
        <v>70</v>
      </c>
      <c r="I96" s="3" t="s">
        <v>70</v>
      </c>
      <c r="J96" s="3" t="s">
        <v>70</v>
      </c>
      <c r="K96" s="3" t="s">
        <v>70</v>
      </c>
      <c r="L96" s="3" t="s">
        <v>70</v>
      </c>
      <c r="M96" s="3" t="s">
        <v>70</v>
      </c>
      <c r="N96" s="3" t="s">
        <v>70</v>
      </c>
      <c r="O96" s="3">
        <v>0</v>
      </c>
      <c r="P96" s="3">
        <v>0</v>
      </c>
    </row>
    <row r="97" spans="1:16" ht="50.1" customHeight="1" x14ac:dyDescent="0.15">
      <c r="A97" s="2" t="s">
        <v>278</v>
      </c>
      <c r="B97" s="1" t="s">
        <v>279</v>
      </c>
      <c r="C97" s="1" t="s">
        <v>274</v>
      </c>
      <c r="D97" s="3">
        <v>0</v>
      </c>
      <c r="E97" s="3" t="s">
        <v>70</v>
      </c>
      <c r="F97" s="3" t="s">
        <v>70</v>
      </c>
      <c r="G97" s="3" t="s">
        <v>70</v>
      </c>
      <c r="H97" s="3" t="s">
        <v>70</v>
      </c>
      <c r="I97" s="3" t="s">
        <v>70</v>
      </c>
      <c r="J97" s="3" t="s">
        <v>70</v>
      </c>
      <c r="K97" s="3" t="s">
        <v>70</v>
      </c>
      <c r="L97" s="3" t="s">
        <v>70</v>
      </c>
      <c r="M97" s="3" t="s">
        <v>70</v>
      </c>
      <c r="N97" s="3" t="s">
        <v>70</v>
      </c>
      <c r="O97" s="3">
        <v>0</v>
      </c>
      <c r="P97" s="3">
        <v>0</v>
      </c>
    </row>
    <row r="98" spans="1:16" ht="75" customHeight="1" x14ac:dyDescent="0.15">
      <c r="A98" s="2" t="s">
        <v>280</v>
      </c>
      <c r="B98" s="1" t="s">
        <v>281</v>
      </c>
      <c r="C98" s="1" t="s">
        <v>282</v>
      </c>
      <c r="D98" s="3">
        <v>0</v>
      </c>
      <c r="E98" s="3" t="s">
        <v>70</v>
      </c>
      <c r="F98" s="3" t="s">
        <v>70</v>
      </c>
      <c r="G98" s="3" t="s">
        <v>70</v>
      </c>
      <c r="H98" s="3" t="s">
        <v>70</v>
      </c>
      <c r="I98" s="3" t="s">
        <v>70</v>
      </c>
      <c r="J98" s="3" t="s">
        <v>70</v>
      </c>
      <c r="K98" s="3" t="s">
        <v>70</v>
      </c>
      <c r="L98" s="3" t="s">
        <v>70</v>
      </c>
      <c r="M98" s="3" t="s">
        <v>70</v>
      </c>
      <c r="N98" s="3" t="s">
        <v>70</v>
      </c>
      <c r="O98" s="3">
        <v>0</v>
      </c>
      <c r="P98" s="3">
        <v>0</v>
      </c>
    </row>
    <row r="99" spans="1:16" ht="63" customHeight="1" x14ac:dyDescent="0.15">
      <c r="A99" s="2" t="s">
        <v>283</v>
      </c>
      <c r="B99" s="1" t="s">
        <v>284</v>
      </c>
      <c r="C99" s="1" t="s">
        <v>282</v>
      </c>
      <c r="D99" s="3">
        <v>0</v>
      </c>
      <c r="E99" s="3" t="s">
        <v>70</v>
      </c>
      <c r="F99" s="3" t="s">
        <v>70</v>
      </c>
      <c r="G99" s="3" t="s">
        <v>70</v>
      </c>
      <c r="H99" s="3" t="s">
        <v>70</v>
      </c>
      <c r="I99" s="3" t="s">
        <v>70</v>
      </c>
      <c r="J99" s="3" t="s">
        <v>70</v>
      </c>
      <c r="K99" s="3" t="s">
        <v>70</v>
      </c>
      <c r="L99" s="3" t="s">
        <v>70</v>
      </c>
      <c r="M99" s="3" t="s">
        <v>70</v>
      </c>
      <c r="N99" s="3" t="s">
        <v>70</v>
      </c>
      <c r="O99" s="3">
        <v>0</v>
      </c>
      <c r="P99" s="3">
        <v>0</v>
      </c>
    </row>
    <row r="100" spans="1:16" ht="50.1" customHeight="1" x14ac:dyDescent="0.15">
      <c r="A100" s="2" t="s">
        <v>285</v>
      </c>
      <c r="B100" s="1" t="s">
        <v>286</v>
      </c>
      <c r="C100" s="1" t="s">
        <v>282</v>
      </c>
      <c r="D100" s="3">
        <v>0</v>
      </c>
      <c r="E100" s="3" t="s">
        <v>70</v>
      </c>
      <c r="F100" s="3" t="s">
        <v>70</v>
      </c>
      <c r="G100" s="3" t="s">
        <v>70</v>
      </c>
      <c r="H100" s="3" t="s">
        <v>70</v>
      </c>
      <c r="I100" s="3" t="s">
        <v>70</v>
      </c>
      <c r="J100" s="3" t="s">
        <v>70</v>
      </c>
      <c r="K100" s="3" t="s">
        <v>70</v>
      </c>
      <c r="L100" s="3" t="s">
        <v>70</v>
      </c>
      <c r="M100" s="3" t="s">
        <v>70</v>
      </c>
      <c r="N100" s="3" t="s">
        <v>70</v>
      </c>
      <c r="O100" s="3">
        <v>0</v>
      </c>
      <c r="P100" s="3">
        <v>0</v>
      </c>
    </row>
    <row r="101" spans="1:16" ht="50.1" customHeight="1" x14ac:dyDescent="0.15">
      <c r="A101" s="2" t="s">
        <v>287</v>
      </c>
      <c r="B101" s="1" t="s">
        <v>288</v>
      </c>
      <c r="C101" s="1" t="s">
        <v>62</v>
      </c>
      <c r="D101" s="3">
        <v>0</v>
      </c>
      <c r="E101" s="3" t="s">
        <v>70</v>
      </c>
      <c r="F101" s="3" t="s">
        <v>70</v>
      </c>
      <c r="G101" s="3" t="s">
        <v>70</v>
      </c>
      <c r="H101" s="3" t="s">
        <v>70</v>
      </c>
      <c r="I101" s="3" t="s">
        <v>70</v>
      </c>
      <c r="J101" s="3" t="s">
        <v>70</v>
      </c>
      <c r="K101" s="3" t="s">
        <v>70</v>
      </c>
      <c r="L101" s="3" t="s">
        <v>70</v>
      </c>
      <c r="M101" s="3" t="s">
        <v>70</v>
      </c>
      <c r="N101" s="3" t="s">
        <v>70</v>
      </c>
      <c r="O101" s="3">
        <v>0</v>
      </c>
      <c r="P101" s="3">
        <v>0</v>
      </c>
    </row>
    <row r="102" spans="1:16" ht="75" customHeight="1" x14ac:dyDescent="0.15">
      <c r="A102" s="2" t="s">
        <v>289</v>
      </c>
      <c r="B102" s="1" t="s">
        <v>290</v>
      </c>
      <c r="C102" s="1" t="s">
        <v>291</v>
      </c>
      <c r="D102" s="3">
        <v>0</v>
      </c>
      <c r="E102" s="3" t="s">
        <v>70</v>
      </c>
      <c r="F102" s="3" t="s">
        <v>70</v>
      </c>
      <c r="G102" s="3" t="s">
        <v>70</v>
      </c>
      <c r="H102" s="3" t="s">
        <v>70</v>
      </c>
      <c r="I102" s="3" t="s">
        <v>70</v>
      </c>
      <c r="J102" s="3" t="s">
        <v>70</v>
      </c>
      <c r="K102" s="3" t="s">
        <v>70</v>
      </c>
      <c r="L102" s="3" t="s">
        <v>70</v>
      </c>
      <c r="M102" s="3" t="s">
        <v>70</v>
      </c>
      <c r="N102" s="3" t="s">
        <v>70</v>
      </c>
      <c r="O102" s="3">
        <v>0</v>
      </c>
      <c r="P102" s="3">
        <v>0</v>
      </c>
    </row>
    <row r="103" spans="1:16" ht="24.95" customHeight="1" x14ac:dyDescent="0.15">
      <c r="A103" s="2" t="s">
        <v>293</v>
      </c>
      <c r="B103" s="1" t="s">
        <v>294</v>
      </c>
      <c r="C103" s="1" t="s">
        <v>62</v>
      </c>
      <c r="D103" s="3">
        <v>126930968.38</v>
      </c>
      <c r="E103" s="3">
        <v>54485162.159999996</v>
      </c>
      <c r="F103" s="3" t="s">
        <v>70</v>
      </c>
      <c r="G103" s="3">
        <v>63702272.57</v>
      </c>
      <c r="H103" s="3" t="s">
        <v>70</v>
      </c>
      <c r="I103" s="3" t="s">
        <v>70</v>
      </c>
      <c r="J103" s="3" t="s">
        <v>70</v>
      </c>
      <c r="K103" s="3" t="s">
        <v>70</v>
      </c>
      <c r="L103" s="3">
        <v>8743533.6500000004</v>
      </c>
      <c r="M103" s="3" t="s">
        <v>70</v>
      </c>
      <c r="N103" s="3" t="s">
        <v>70</v>
      </c>
      <c r="O103" s="3">
        <v>55096721.780000001</v>
      </c>
      <c r="P103" s="3">
        <v>44420721.780000001</v>
      </c>
    </row>
    <row r="104" spans="1:16" ht="63" customHeight="1" x14ac:dyDescent="0.15">
      <c r="A104" s="2" t="s">
        <v>295</v>
      </c>
      <c r="B104" s="1" t="s">
        <v>296</v>
      </c>
      <c r="C104" s="1" t="s">
        <v>261</v>
      </c>
      <c r="D104" s="3">
        <v>0</v>
      </c>
      <c r="E104" s="3" t="s">
        <v>70</v>
      </c>
      <c r="F104" s="3" t="s">
        <v>70</v>
      </c>
      <c r="G104" s="3" t="s">
        <v>70</v>
      </c>
      <c r="H104" s="3" t="s">
        <v>70</v>
      </c>
      <c r="I104" s="3" t="s">
        <v>70</v>
      </c>
      <c r="J104" s="3" t="s">
        <v>70</v>
      </c>
      <c r="K104" s="3" t="s">
        <v>70</v>
      </c>
      <c r="L104" s="3" t="s">
        <v>70</v>
      </c>
      <c r="M104" s="3" t="s">
        <v>70</v>
      </c>
      <c r="N104" s="3" t="s">
        <v>70</v>
      </c>
      <c r="O104" s="3">
        <v>0</v>
      </c>
      <c r="P104" s="3">
        <v>0</v>
      </c>
    </row>
    <row r="105" spans="1:16" ht="50.1" customHeight="1" x14ac:dyDescent="0.15">
      <c r="A105" s="2" t="s">
        <v>297</v>
      </c>
      <c r="B105" s="1" t="s">
        <v>298</v>
      </c>
      <c r="C105" s="1" t="s">
        <v>299</v>
      </c>
      <c r="D105" s="3">
        <v>0</v>
      </c>
      <c r="E105" s="3" t="s">
        <v>70</v>
      </c>
      <c r="F105" s="3" t="s">
        <v>70</v>
      </c>
      <c r="G105" s="3" t="s">
        <v>70</v>
      </c>
      <c r="H105" s="3" t="s">
        <v>70</v>
      </c>
      <c r="I105" s="3" t="s">
        <v>70</v>
      </c>
      <c r="J105" s="3" t="s">
        <v>70</v>
      </c>
      <c r="K105" s="3" t="s">
        <v>70</v>
      </c>
      <c r="L105" s="3" t="s">
        <v>70</v>
      </c>
      <c r="M105" s="3" t="s">
        <v>70</v>
      </c>
      <c r="N105" s="3" t="s">
        <v>70</v>
      </c>
      <c r="O105" s="3">
        <v>0</v>
      </c>
      <c r="P105" s="3">
        <v>0</v>
      </c>
    </row>
    <row r="106" spans="1:16" ht="87.95" customHeight="1" x14ac:dyDescent="0.15">
      <c r="A106" s="2" t="s">
        <v>300</v>
      </c>
      <c r="B106" s="1" t="s">
        <v>301</v>
      </c>
      <c r="C106" s="1" t="s">
        <v>299</v>
      </c>
      <c r="D106" s="3">
        <v>0</v>
      </c>
      <c r="E106" s="3" t="s">
        <v>70</v>
      </c>
      <c r="F106" s="3" t="s">
        <v>70</v>
      </c>
      <c r="G106" s="3" t="s">
        <v>70</v>
      </c>
      <c r="H106" s="3" t="s">
        <v>70</v>
      </c>
      <c r="I106" s="3" t="s">
        <v>70</v>
      </c>
      <c r="J106" s="3" t="s">
        <v>70</v>
      </c>
      <c r="K106" s="3" t="s">
        <v>70</v>
      </c>
      <c r="L106" s="3" t="s">
        <v>70</v>
      </c>
      <c r="M106" s="3" t="s">
        <v>70</v>
      </c>
      <c r="N106" s="3" t="s">
        <v>70</v>
      </c>
      <c r="O106" s="3">
        <v>0</v>
      </c>
      <c r="P106" s="3">
        <v>0</v>
      </c>
    </row>
    <row r="107" spans="1:16" ht="50.1" customHeight="1" x14ac:dyDescent="0.15">
      <c r="A107" s="2" t="s">
        <v>303</v>
      </c>
      <c r="B107" s="1" t="s">
        <v>304</v>
      </c>
      <c r="C107" s="1" t="s">
        <v>299</v>
      </c>
      <c r="D107" s="3">
        <v>0</v>
      </c>
      <c r="E107" s="3" t="s">
        <v>70</v>
      </c>
      <c r="F107" s="3" t="s">
        <v>70</v>
      </c>
      <c r="G107" s="3" t="s">
        <v>70</v>
      </c>
      <c r="H107" s="3" t="s">
        <v>70</v>
      </c>
      <c r="I107" s="3" t="s">
        <v>70</v>
      </c>
      <c r="J107" s="3" t="s">
        <v>70</v>
      </c>
      <c r="K107" s="3" t="s">
        <v>70</v>
      </c>
      <c r="L107" s="3" t="s">
        <v>70</v>
      </c>
      <c r="M107" s="3" t="s">
        <v>70</v>
      </c>
      <c r="N107" s="3" t="s">
        <v>70</v>
      </c>
      <c r="O107" s="3">
        <v>0</v>
      </c>
      <c r="P107" s="3">
        <v>0</v>
      </c>
    </row>
    <row r="108" spans="1:16" ht="99.95" customHeight="1" x14ac:dyDescent="0.15">
      <c r="A108" s="2" t="s">
        <v>305</v>
      </c>
      <c r="B108" s="1" t="s">
        <v>306</v>
      </c>
      <c r="C108" s="1" t="s">
        <v>299</v>
      </c>
      <c r="D108" s="3">
        <v>0</v>
      </c>
      <c r="E108" s="3" t="s">
        <v>70</v>
      </c>
      <c r="F108" s="3" t="s">
        <v>70</v>
      </c>
      <c r="G108" s="3" t="s">
        <v>70</v>
      </c>
      <c r="H108" s="3" t="s">
        <v>70</v>
      </c>
      <c r="I108" s="3" t="s">
        <v>70</v>
      </c>
      <c r="J108" s="3" t="s">
        <v>70</v>
      </c>
      <c r="K108" s="3" t="s">
        <v>70</v>
      </c>
      <c r="L108" s="3" t="s">
        <v>70</v>
      </c>
      <c r="M108" s="3" t="s">
        <v>70</v>
      </c>
      <c r="N108" s="3" t="s">
        <v>70</v>
      </c>
      <c r="O108" s="3">
        <v>0</v>
      </c>
      <c r="P108" s="3">
        <v>0</v>
      </c>
    </row>
    <row r="109" spans="1:16" ht="50.1" customHeight="1" x14ac:dyDescent="0.15">
      <c r="A109" s="2" t="s">
        <v>308</v>
      </c>
      <c r="B109" s="1" t="s">
        <v>309</v>
      </c>
      <c r="C109" s="1" t="s">
        <v>299</v>
      </c>
      <c r="D109" s="3">
        <v>0</v>
      </c>
      <c r="E109" s="3" t="s">
        <v>70</v>
      </c>
      <c r="F109" s="3" t="s">
        <v>70</v>
      </c>
      <c r="G109" s="3" t="s">
        <v>70</v>
      </c>
      <c r="H109" s="3" t="s">
        <v>70</v>
      </c>
      <c r="I109" s="3" t="s">
        <v>70</v>
      </c>
      <c r="J109" s="3" t="s">
        <v>70</v>
      </c>
      <c r="K109" s="3" t="s">
        <v>70</v>
      </c>
      <c r="L109" s="3" t="s">
        <v>70</v>
      </c>
      <c r="M109" s="3" t="s">
        <v>70</v>
      </c>
      <c r="N109" s="3" t="s">
        <v>70</v>
      </c>
      <c r="O109" s="3">
        <v>0</v>
      </c>
      <c r="P109" s="3">
        <v>0</v>
      </c>
    </row>
    <row r="110" spans="1:16" ht="50.1" customHeight="1" x14ac:dyDescent="0.15">
      <c r="A110" s="2" t="s">
        <v>311</v>
      </c>
      <c r="B110" s="1" t="s">
        <v>312</v>
      </c>
      <c r="C110" s="1" t="s">
        <v>299</v>
      </c>
      <c r="D110" s="3">
        <v>0</v>
      </c>
      <c r="E110" s="3" t="s">
        <v>70</v>
      </c>
      <c r="F110" s="3" t="s">
        <v>70</v>
      </c>
      <c r="G110" s="3" t="s">
        <v>70</v>
      </c>
      <c r="H110" s="3" t="s">
        <v>70</v>
      </c>
      <c r="I110" s="3" t="s">
        <v>70</v>
      </c>
      <c r="J110" s="3" t="s">
        <v>70</v>
      </c>
      <c r="K110" s="3" t="s">
        <v>70</v>
      </c>
      <c r="L110" s="3" t="s">
        <v>70</v>
      </c>
      <c r="M110" s="3" t="s">
        <v>70</v>
      </c>
      <c r="N110" s="3" t="s">
        <v>70</v>
      </c>
      <c r="O110" s="3">
        <v>0</v>
      </c>
      <c r="P110" s="3">
        <v>0</v>
      </c>
    </row>
    <row r="111" spans="1:16" ht="24.95" customHeight="1" x14ac:dyDescent="0.15">
      <c r="A111" s="2" t="s">
        <v>314</v>
      </c>
      <c r="B111" s="1" t="s">
        <v>315</v>
      </c>
      <c r="C111" s="1" t="s">
        <v>316</v>
      </c>
      <c r="D111" s="3">
        <v>95957740.019999996</v>
      </c>
      <c r="E111" s="3">
        <v>28500587.760000002</v>
      </c>
      <c r="F111" s="3" t="s">
        <v>70</v>
      </c>
      <c r="G111" s="3">
        <v>60031230.700000003</v>
      </c>
      <c r="H111" s="3" t="s">
        <v>70</v>
      </c>
      <c r="I111" s="3" t="s">
        <v>70</v>
      </c>
      <c r="J111" s="3" t="s">
        <v>70</v>
      </c>
      <c r="K111" s="3" t="s">
        <v>70</v>
      </c>
      <c r="L111" s="3">
        <v>7425921.5599999996</v>
      </c>
      <c r="M111" s="3" t="s">
        <v>70</v>
      </c>
      <c r="N111" s="3" t="s">
        <v>70</v>
      </c>
      <c r="O111" s="3">
        <v>30444717.91</v>
      </c>
      <c r="P111" s="3">
        <v>19768717.91</v>
      </c>
    </row>
    <row r="112" spans="1:16" ht="38.1" customHeight="1" x14ac:dyDescent="0.15">
      <c r="A112" s="2" t="s">
        <v>317</v>
      </c>
      <c r="B112" s="1" t="s">
        <v>318</v>
      </c>
      <c r="C112" s="1" t="s">
        <v>316</v>
      </c>
      <c r="D112" s="3">
        <v>53842318.280000001</v>
      </c>
      <c r="E112" s="3">
        <v>21952072.760000002</v>
      </c>
      <c r="F112" s="3" t="s">
        <v>70</v>
      </c>
      <c r="G112" s="3">
        <v>28727334.050000001</v>
      </c>
      <c r="H112" s="3" t="s">
        <v>70</v>
      </c>
      <c r="I112" s="3" t="s">
        <v>70</v>
      </c>
      <c r="J112" s="3" t="s">
        <v>70</v>
      </c>
      <c r="K112" s="3" t="s">
        <v>70</v>
      </c>
      <c r="L112" s="3">
        <v>3162911.47</v>
      </c>
      <c r="M112" s="3" t="s">
        <v>70</v>
      </c>
      <c r="N112" s="3" t="s">
        <v>70</v>
      </c>
      <c r="O112" s="3">
        <v>25943902.57</v>
      </c>
      <c r="P112" s="3">
        <v>15267902.57</v>
      </c>
    </row>
    <row r="113" spans="1:16" ht="38.1" customHeight="1" x14ac:dyDescent="0.15">
      <c r="A113" s="2" t="s">
        <v>319</v>
      </c>
      <c r="B113" s="1" t="s">
        <v>320</v>
      </c>
      <c r="C113" s="1" t="s">
        <v>316</v>
      </c>
      <c r="D113" s="3">
        <v>332071.90999999997</v>
      </c>
      <c r="E113" s="3">
        <v>237563.11</v>
      </c>
      <c r="F113" s="3" t="s">
        <v>70</v>
      </c>
      <c r="G113" s="3">
        <v>18508.8</v>
      </c>
      <c r="H113" s="3" t="s">
        <v>70</v>
      </c>
      <c r="I113" s="3" t="s">
        <v>70</v>
      </c>
      <c r="J113" s="3" t="s">
        <v>70</v>
      </c>
      <c r="K113" s="3" t="s">
        <v>70</v>
      </c>
      <c r="L113" s="3">
        <v>76000</v>
      </c>
      <c r="M113" s="3" t="s">
        <v>70</v>
      </c>
      <c r="N113" s="3" t="s">
        <v>70</v>
      </c>
      <c r="O113" s="3">
        <v>285680</v>
      </c>
      <c r="P113" s="3">
        <v>285680</v>
      </c>
    </row>
    <row r="114" spans="1:16" ht="24.95" customHeight="1" x14ac:dyDescent="0.15">
      <c r="A114" s="2" t="s">
        <v>169</v>
      </c>
      <c r="B114" s="1" t="s">
        <v>322</v>
      </c>
      <c r="C114" s="1" t="s">
        <v>316</v>
      </c>
      <c r="D114" s="3">
        <v>100000</v>
      </c>
      <c r="E114" s="3">
        <v>100000</v>
      </c>
      <c r="F114" s="3" t="s">
        <v>70</v>
      </c>
      <c r="G114" s="3" t="s">
        <v>70</v>
      </c>
      <c r="H114" s="3" t="s">
        <v>70</v>
      </c>
      <c r="I114" s="3" t="s">
        <v>70</v>
      </c>
      <c r="J114" s="3" t="s">
        <v>70</v>
      </c>
      <c r="K114" s="3" t="s">
        <v>70</v>
      </c>
      <c r="L114" s="3" t="s">
        <v>70</v>
      </c>
      <c r="M114" s="3" t="s">
        <v>70</v>
      </c>
      <c r="N114" s="3" t="s">
        <v>70</v>
      </c>
      <c r="O114" s="3">
        <v>100000</v>
      </c>
      <c r="P114" s="3">
        <v>100000</v>
      </c>
    </row>
    <row r="115" spans="1:16" ht="24.95" customHeight="1" x14ac:dyDescent="0.15">
      <c r="A115" s="2" t="s">
        <v>323</v>
      </c>
      <c r="B115" s="1" t="s">
        <v>324</v>
      </c>
      <c r="C115" s="1" t="s">
        <v>316</v>
      </c>
      <c r="D115" s="3">
        <v>460951.65</v>
      </c>
      <c r="E115" s="3">
        <v>393074.61</v>
      </c>
      <c r="F115" s="3" t="s">
        <v>70</v>
      </c>
      <c r="G115" s="3">
        <v>67877.039999999994</v>
      </c>
      <c r="H115" s="3" t="s">
        <v>70</v>
      </c>
      <c r="I115" s="3" t="s">
        <v>70</v>
      </c>
      <c r="J115" s="3" t="s">
        <v>70</v>
      </c>
      <c r="K115" s="3" t="s">
        <v>70</v>
      </c>
      <c r="L115" s="3" t="s">
        <v>70</v>
      </c>
      <c r="M115" s="3" t="s">
        <v>70</v>
      </c>
      <c r="N115" s="3" t="s">
        <v>70</v>
      </c>
      <c r="O115" s="3">
        <v>323812.74</v>
      </c>
      <c r="P115" s="3">
        <v>323812.74</v>
      </c>
    </row>
    <row r="116" spans="1:16" ht="24.95" customHeight="1" x14ac:dyDescent="0.15">
      <c r="A116" s="2" t="s">
        <v>326</v>
      </c>
      <c r="B116" s="1" t="s">
        <v>327</v>
      </c>
      <c r="C116" s="1" t="s">
        <v>316</v>
      </c>
      <c r="D116" s="3">
        <v>0</v>
      </c>
      <c r="E116" s="3" t="s">
        <v>70</v>
      </c>
      <c r="F116" s="3" t="s">
        <v>70</v>
      </c>
      <c r="G116" s="3" t="s">
        <v>70</v>
      </c>
      <c r="H116" s="3" t="s">
        <v>70</v>
      </c>
      <c r="I116" s="3" t="s">
        <v>70</v>
      </c>
      <c r="J116" s="3" t="s">
        <v>70</v>
      </c>
      <c r="K116" s="3" t="s">
        <v>70</v>
      </c>
      <c r="L116" s="3" t="s">
        <v>70</v>
      </c>
      <c r="M116" s="3" t="s">
        <v>70</v>
      </c>
      <c r="N116" s="3" t="s">
        <v>70</v>
      </c>
      <c r="O116" s="3">
        <v>0</v>
      </c>
      <c r="P116" s="3">
        <v>0</v>
      </c>
    </row>
    <row r="117" spans="1:16" ht="24.95" customHeight="1" x14ac:dyDescent="0.15">
      <c r="A117" s="2" t="s">
        <v>329</v>
      </c>
      <c r="B117" s="1" t="s">
        <v>330</v>
      </c>
      <c r="C117" s="1" t="s">
        <v>316</v>
      </c>
      <c r="D117" s="3">
        <v>13093169.24</v>
      </c>
      <c r="E117" s="3">
        <v>4866799.46</v>
      </c>
      <c r="F117" s="3" t="s">
        <v>70</v>
      </c>
      <c r="G117" s="3">
        <v>6183473.21</v>
      </c>
      <c r="H117" s="3" t="s">
        <v>70</v>
      </c>
      <c r="I117" s="3" t="s">
        <v>70</v>
      </c>
      <c r="J117" s="3" t="s">
        <v>70</v>
      </c>
      <c r="K117" s="3" t="s">
        <v>70</v>
      </c>
      <c r="L117" s="3">
        <v>2042896.57</v>
      </c>
      <c r="M117" s="3" t="s">
        <v>70</v>
      </c>
      <c r="N117" s="3" t="s">
        <v>70</v>
      </c>
      <c r="O117" s="3">
        <v>2067313.35</v>
      </c>
      <c r="P117" s="3">
        <v>2067313.35</v>
      </c>
    </row>
    <row r="118" spans="1:16" ht="24.95" customHeight="1" x14ac:dyDescent="0.15">
      <c r="A118" s="2" t="s">
        <v>331</v>
      </c>
      <c r="B118" s="1" t="s">
        <v>332</v>
      </c>
      <c r="C118" s="1" t="s">
        <v>316</v>
      </c>
      <c r="D118" s="3">
        <v>39769969.850000001</v>
      </c>
      <c r="E118" s="3">
        <v>16268479.949999999</v>
      </c>
      <c r="F118" s="3" t="s">
        <v>70</v>
      </c>
      <c r="G118" s="3">
        <v>22457475</v>
      </c>
      <c r="H118" s="3" t="s">
        <v>70</v>
      </c>
      <c r="I118" s="3" t="s">
        <v>70</v>
      </c>
      <c r="J118" s="3" t="s">
        <v>70</v>
      </c>
      <c r="K118" s="3" t="s">
        <v>70</v>
      </c>
      <c r="L118" s="3">
        <v>1044014.9</v>
      </c>
      <c r="M118" s="3" t="s">
        <v>70</v>
      </c>
      <c r="N118" s="3" t="s">
        <v>70</v>
      </c>
      <c r="O118" s="3">
        <v>23080940.850000001</v>
      </c>
      <c r="P118" s="3">
        <v>12404940.85</v>
      </c>
    </row>
    <row r="119" spans="1:16" ht="24.95" customHeight="1" x14ac:dyDescent="0.15">
      <c r="A119" s="2" t="s">
        <v>333</v>
      </c>
      <c r="B119" s="1" t="s">
        <v>334</v>
      </c>
      <c r="C119" s="1" t="s">
        <v>316</v>
      </c>
      <c r="D119" s="3">
        <v>86155.63</v>
      </c>
      <c r="E119" s="3">
        <v>86155.63</v>
      </c>
      <c r="F119" s="3" t="s">
        <v>70</v>
      </c>
      <c r="G119" s="3" t="s">
        <v>70</v>
      </c>
      <c r="H119" s="3" t="s">
        <v>70</v>
      </c>
      <c r="I119" s="3" t="s">
        <v>70</v>
      </c>
      <c r="J119" s="3" t="s">
        <v>70</v>
      </c>
      <c r="K119" s="3" t="s">
        <v>70</v>
      </c>
      <c r="L119" s="3" t="s">
        <v>70</v>
      </c>
      <c r="M119" s="3" t="s">
        <v>70</v>
      </c>
      <c r="N119" s="3" t="s">
        <v>70</v>
      </c>
      <c r="O119" s="3">
        <v>86155.63</v>
      </c>
      <c r="P119" s="3">
        <v>86155.63</v>
      </c>
    </row>
    <row r="120" spans="1:16" ht="24.95" customHeight="1" x14ac:dyDescent="0.15">
      <c r="A120" s="2" t="s">
        <v>336</v>
      </c>
      <c r="B120" s="1" t="s">
        <v>337</v>
      </c>
      <c r="C120" s="1" t="s">
        <v>316</v>
      </c>
      <c r="D120" s="3">
        <v>0</v>
      </c>
      <c r="E120" s="3" t="s">
        <v>70</v>
      </c>
      <c r="F120" s="3" t="s">
        <v>70</v>
      </c>
      <c r="G120" s="3" t="s">
        <v>70</v>
      </c>
      <c r="H120" s="3" t="s">
        <v>70</v>
      </c>
      <c r="I120" s="3" t="s">
        <v>70</v>
      </c>
      <c r="J120" s="3" t="s">
        <v>70</v>
      </c>
      <c r="K120" s="3" t="s">
        <v>70</v>
      </c>
      <c r="L120" s="3" t="s">
        <v>70</v>
      </c>
      <c r="M120" s="3" t="s">
        <v>70</v>
      </c>
      <c r="N120" s="3" t="s">
        <v>70</v>
      </c>
      <c r="O120" s="3">
        <v>0</v>
      </c>
      <c r="P120" s="3">
        <v>0</v>
      </c>
    </row>
    <row r="121" spans="1:16" ht="50.1" customHeight="1" x14ac:dyDescent="0.15">
      <c r="A121" s="2" t="s">
        <v>339</v>
      </c>
      <c r="B121" s="1" t="s">
        <v>340</v>
      </c>
      <c r="C121" s="1" t="s">
        <v>316</v>
      </c>
      <c r="D121" s="3">
        <v>0</v>
      </c>
      <c r="E121" s="3" t="s">
        <v>70</v>
      </c>
      <c r="F121" s="3" t="s">
        <v>70</v>
      </c>
      <c r="G121" s="3" t="s">
        <v>70</v>
      </c>
      <c r="H121" s="3" t="s">
        <v>70</v>
      </c>
      <c r="I121" s="3" t="s">
        <v>70</v>
      </c>
      <c r="J121" s="3" t="s">
        <v>70</v>
      </c>
      <c r="K121" s="3" t="s">
        <v>70</v>
      </c>
      <c r="L121" s="3" t="s">
        <v>70</v>
      </c>
      <c r="M121" s="3" t="s">
        <v>70</v>
      </c>
      <c r="N121" s="3" t="s">
        <v>70</v>
      </c>
      <c r="O121" s="3">
        <v>0</v>
      </c>
      <c r="P121" s="3">
        <v>0</v>
      </c>
    </row>
    <row r="122" spans="1:16" ht="24.95" customHeight="1" x14ac:dyDescent="0.15">
      <c r="A122" s="2" t="s">
        <v>342</v>
      </c>
      <c r="B122" s="1" t="s">
        <v>343</v>
      </c>
      <c r="C122" s="1" t="s">
        <v>316</v>
      </c>
      <c r="D122" s="3">
        <v>42115421.740000002</v>
      </c>
      <c r="E122" s="3">
        <v>6548515</v>
      </c>
      <c r="F122" s="3" t="s">
        <v>70</v>
      </c>
      <c r="G122" s="3">
        <v>31303896.649999999</v>
      </c>
      <c r="H122" s="3" t="s">
        <v>70</v>
      </c>
      <c r="I122" s="3" t="s">
        <v>70</v>
      </c>
      <c r="J122" s="3" t="s">
        <v>70</v>
      </c>
      <c r="K122" s="3" t="s">
        <v>70</v>
      </c>
      <c r="L122" s="3">
        <v>4263010.09</v>
      </c>
      <c r="M122" s="3" t="s">
        <v>70</v>
      </c>
      <c r="N122" s="3" t="s">
        <v>70</v>
      </c>
      <c r="O122" s="3">
        <v>4500815.34</v>
      </c>
      <c r="P122" s="3">
        <v>4500815.34</v>
      </c>
    </row>
    <row r="123" spans="1:16" ht="38.1" customHeight="1" x14ac:dyDescent="0.15">
      <c r="A123" s="2" t="s">
        <v>344</v>
      </c>
      <c r="B123" s="1" t="s">
        <v>345</v>
      </c>
      <c r="C123" s="1" t="s">
        <v>316</v>
      </c>
      <c r="D123" s="3">
        <v>21954465.91</v>
      </c>
      <c r="E123" s="3">
        <v>1500000</v>
      </c>
      <c r="F123" s="3" t="s">
        <v>70</v>
      </c>
      <c r="G123" s="3">
        <v>17422655.82</v>
      </c>
      <c r="H123" s="3" t="s">
        <v>70</v>
      </c>
      <c r="I123" s="3" t="s">
        <v>70</v>
      </c>
      <c r="J123" s="3" t="s">
        <v>70</v>
      </c>
      <c r="K123" s="3" t="s">
        <v>70</v>
      </c>
      <c r="L123" s="3">
        <v>3031810.09</v>
      </c>
      <c r="M123" s="3" t="s">
        <v>70</v>
      </c>
      <c r="N123" s="3" t="s">
        <v>70</v>
      </c>
      <c r="O123" s="3">
        <v>2999810.09</v>
      </c>
      <c r="P123" s="3">
        <v>2999810.09</v>
      </c>
    </row>
    <row r="124" spans="1:16" ht="24.95" customHeight="1" x14ac:dyDescent="0.15">
      <c r="A124" s="2" t="s">
        <v>346</v>
      </c>
      <c r="B124" s="1" t="s">
        <v>347</v>
      </c>
      <c r="C124" s="1" t="s">
        <v>316</v>
      </c>
      <c r="D124" s="3">
        <v>0</v>
      </c>
      <c r="E124" s="3" t="s">
        <v>70</v>
      </c>
      <c r="F124" s="3" t="s">
        <v>70</v>
      </c>
      <c r="G124" s="3" t="s">
        <v>70</v>
      </c>
      <c r="H124" s="3" t="s">
        <v>70</v>
      </c>
      <c r="I124" s="3" t="s">
        <v>70</v>
      </c>
      <c r="J124" s="3" t="s">
        <v>70</v>
      </c>
      <c r="K124" s="3" t="s">
        <v>70</v>
      </c>
      <c r="L124" s="3" t="s">
        <v>70</v>
      </c>
      <c r="M124" s="3" t="s">
        <v>70</v>
      </c>
      <c r="N124" s="3" t="s">
        <v>70</v>
      </c>
      <c r="O124" s="3">
        <v>0</v>
      </c>
      <c r="P124" s="3">
        <v>0</v>
      </c>
    </row>
    <row r="125" spans="1:16" ht="24.95" customHeight="1" x14ac:dyDescent="0.15">
      <c r="A125" s="2" t="s">
        <v>348</v>
      </c>
      <c r="B125" s="1" t="s">
        <v>349</v>
      </c>
      <c r="C125" s="1" t="s">
        <v>316</v>
      </c>
      <c r="D125" s="3">
        <v>0</v>
      </c>
      <c r="E125" s="3" t="s">
        <v>70</v>
      </c>
      <c r="F125" s="3" t="s">
        <v>70</v>
      </c>
      <c r="G125" s="3" t="s">
        <v>70</v>
      </c>
      <c r="H125" s="3" t="s">
        <v>70</v>
      </c>
      <c r="I125" s="3" t="s">
        <v>70</v>
      </c>
      <c r="J125" s="3" t="s">
        <v>70</v>
      </c>
      <c r="K125" s="3" t="s">
        <v>70</v>
      </c>
      <c r="L125" s="3" t="s">
        <v>70</v>
      </c>
      <c r="M125" s="3" t="s">
        <v>70</v>
      </c>
      <c r="N125" s="3" t="s">
        <v>70</v>
      </c>
      <c r="O125" s="3">
        <v>0</v>
      </c>
      <c r="P125" s="3">
        <v>0</v>
      </c>
    </row>
    <row r="126" spans="1:16" ht="50.1" customHeight="1" x14ac:dyDescent="0.15">
      <c r="A126" s="2" t="s">
        <v>351</v>
      </c>
      <c r="B126" s="1" t="s">
        <v>352</v>
      </c>
      <c r="C126" s="1" t="s">
        <v>316</v>
      </c>
      <c r="D126" s="3">
        <v>0</v>
      </c>
      <c r="E126" s="3" t="s">
        <v>70</v>
      </c>
      <c r="F126" s="3" t="s">
        <v>70</v>
      </c>
      <c r="G126" s="3" t="s">
        <v>70</v>
      </c>
      <c r="H126" s="3" t="s">
        <v>70</v>
      </c>
      <c r="I126" s="3" t="s">
        <v>70</v>
      </c>
      <c r="J126" s="3" t="s">
        <v>70</v>
      </c>
      <c r="K126" s="3" t="s">
        <v>70</v>
      </c>
      <c r="L126" s="3" t="s">
        <v>70</v>
      </c>
      <c r="M126" s="3" t="s">
        <v>70</v>
      </c>
      <c r="N126" s="3" t="s">
        <v>70</v>
      </c>
      <c r="O126" s="3">
        <v>0</v>
      </c>
      <c r="P126" s="3">
        <v>0</v>
      </c>
    </row>
    <row r="127" spans="1:16" ht="24.95" customHeight="1" x14ac:dyDescent="0.15">
      <c r="A127" s="2" t="s">
        <v>354</v>
      </c>
      <c r="B127" s="1" t="s">
        <v>355</v>
      </c>
      <c r="C127" s="1" t="s">
        <v>316</v>
      </c>
      <c r="D127" s="3">
        <v>0</v>
      </c>
      <c r="E127" s="3" t="s">
        <v>70</v>
      </c>
      <c r="F127" s="3" t="s">
        <v>70</v>
      </c>
      <c r="G127" s="3" t="s">
        <v>70</v>
      </c>
      <c r="H127" s="3" t="s">
        <v>70</v>
      </c>
      <c r="I127" s="3" t="s">
        <v>70</v>
      </c>
      <c r="J127" s="3" t="s">
        <v>70</v>
      </c>
      <c r="K127" s="3" t="s">
        <v>70</v>
      </c>
      <c r="L127" s="3" t="s">
        <v>70</v>
      </c>
      <c r="M127" s="3" t="s">
        <v>70</v>
      </c>
      <c r="N127" s="3" t="s">
        <v>70</v>
      </c>
      <c r="O127" s="3">
        <v>0</v>
      </c>
      <c r="P127" s="3">
        <v>0</v>
      </c>
    </row>
    <row r="128" spans="1:16" ht="24.95" customHeight="1" x14ac:dyDescent="0.15">
      <c r="A128" s="2" t="s">
        <v>357</v>
      </c>
      <c r="B128" s="1" t="s">
        <v>358</v>
      </c>
      <c r="C128" s="1" t="s">
        <v>316</v>
      </c>
      <c r="D128" s="3">
        <v>990000</v>
      </c>
      <c r="E128" s="3">
        <v>690000</v>
      </c>
      <c r="F128" s="3" t="s">
        <v>70</v>
      </c>
      <c r="G128" s="3" t="s">
        <v>70</v>
      </c>
      <c r="H128" s="3" t="s">
        <v>70</v>
      </c>
      <c r="I128" s="3" t="s">
        <v>70</v>
      </c>
      <c r="J128" s="3" t="s">
        <v>70</v>
      </c>
      <c r="K128" s="3" t="s">
        <v>70</v>
      </c>
      <c r="L128" s="3">
        <v>300000</v>
      </c>
      <c r="M128" s="3" t="s">
        <v>70</v>
      </c>
      <c r="N128" s="3" t="s">
        <v>70</v>
      </c>
      <c r="O128" s="3">
        <v>990000</v>
      </c>
      <c r="P128" s="3">
        <v>990000</v>
      </c>
    </row>
    <row r="129" spans="1:16" ht="24.95" customHeight="1" x14ac:dyDescent="0.15">
      <c r="A129" s="2" t="s">
        <v>360</v>
      </c>
      <c r="B129" s="1" t="s">
        <v>361</v>
      </c>
      <c r="C129" s="1" t="s">
        <v>316</v>
      </c>
      <c r="D129" s="3">
        <v>1469884</v>
      </c>
      <c r="E129" s="3">
        <v>700000</v>
      </c>
      <c r="F129" s="3" t="s">
        <v>70</v>
      </c>
      <c r="G129" s="3">
        <v>169884</v>
      </c>
      <c r="H129" s="3" t="s">
        <v>70</v>
      </c>
      <c r="I129" s="3" t="s">
        <v>70</v>
      </c>
      <c r="J129" s="3" t="s">
        <v>70</v>
      </c>
      <c r="K129" s="3" t="s">
        <v>70</v>
      </c>
      <c r="L129" s="3">
        <v>600000</v>
      </c>
      <c r="M129" s="3" t="s">
        <v>70</v>
      </c>
      <c r="N129" s="3" t="s">
        <v>70</v>
      </c>
      <c r="O129" s="3">
        <v>200000</v>
      </c>
      <c r="P129" s="3">
        <v>200000</v>
      </c>
    </row>
    <row r="130" spans="1:16" ht="24.95" customHeight="1" x14ac:dyDescent="0.15">
      <c r="A130" s="2" t="s">
        <v>362</v>
      </c>
      <c r="B130" s="1" t="s">
        <v>363</v>
      </c>
      <c r="C130" s="1" t="s">
        <v>316</v>
      </c>
      <c r="D130" s="3">
        <v>6193586.8300000001</v>
      </c>
      <c r="E130" s="3">
        <v>200000</v>
      </c>
      <c r="F130" s="3" t="s">
        <v>70</v>
      </c>
      <c r="G130" s="3">
        <v>5893586.8300000001</v>
      </c>
      <c r="H130" s="3" t="s">
        <v>70</v>
      </c>
      <c r="I130" s="3" t="s">
        <v>70</v>
      </c>
      <c r="J130" s="3" t="s">
        <v>70</v>
      </c>
      <c r="K130" s="3" t="s">
        <v>70</v>
      </c>
      <c r="L130" s="3">
        <v>100000</v>
      </c>
      <c r="M130" s="3" t="s">
        <v>70</v>
      </c>
      <c r="N130" s="3" t="s">
        <v>70</v>
      </c>
      <c r="O130" s="3">
        <v>0</v>
      </c>
      <c r="P130" s="3">
        <v>0</v>
      </c>
    </row>
    <row r="131" spans="1:16" ht="24.95" customHeight="1" x14ac:dyDescent="0.15">
      <c r="A131" s="2" t="s">
        <v>365</v>
      </c>
      <c r="B131" s="1" t="s">
        <v>366</v>
      </c>
      <c r="C131" s="1" t="s">
        <v>316</v>
      </c>
      <c r="D131" s="3">
        <v>3748750</v>
      </c>
      <c r="E131" s="3">
        <v>3300000</v>
      </c>
      <c r="F131" s="3" t="s">
        <v>70</v>
      </c>
      <c r="G131" s="3">
        <v>317550</v>
      </c>
      <c r="H131" s="3" t="s">
        <v>70</v>
      </c>
      <c r="I131" s="3" t="s">
        <v>70</v>
      </c>
      <c r="J131" s="3" t="s">
        <v>70</v>
      </c>
      <c r="K131" s="3" t="s">
        <v>70</v>
      </c>
      <c r="L131" s="3">
        <v>131200</v>
      </c>
      <c r="M131" s="3" t="s">
        <v>70</v>
      </c>
      <c r="N131" s="3" t="s">
        <v>70</v>
      </c>
      <c r="O131" s="3">
        <v>152490.25</v>
      </c>
      <c r="P131" s="3">
        <v>152490.25</v>
      </c>
    </row>
    <row r="132" spans="1:16" ht="50.1" customHeight="1" x14ac:dyDescent="0.15">
      <c r="A132" s="2" t="s">
        <v>368</v>
      </c>
      <c r="B132" s="1" t="s">
        <v>369</v>
      </c>
      <c r="C132" s="1" t="s">
        <v>316</v>
      </c>
      <c r="D132" s="3">
        <v>7500220</v>
      </c>
      <c r="E132" s="3" t="s">
        <v>70</v>
      </c>
      <c r="F132" s="3" t="s">
        <v>70</v>
      </c>
      <c r="G132" s="3">
        <v>7500220</v>
      </c>
      <c r="H132" s="3" t="s">
        <v>70</v>
      </c>
      <c r="I132" s="3" t="s">
        <v>70</v>
      </c>
      <c r="J132" s="3" t="s">
        <v>70</v>
      </c>
      <c r="K132" s="3" t="s">
        <v>70</v>
      </c>
      <c r="L132" s="3" t="s">
        <v>70</v>
      </c>
      <c r="M132" s="3" t="s">
        <v>70</v>
      </c>
      <c r="N132" s="3" t="s">
        <v>70</v>
      </c>
      <c r="O132" s="3">
        <v>0</v>
      </c>
      <c r="P132" s="3">
        <v>0</v>
      </c>
    </row>
    <row r="133" spans="1:16" ht="63" customHeight="1" x14ac:dyDescent="0.15">
      <c r="A133" s="2" t="s">
        <v>370</v>
      </c>
      <c r="B133" s="1" t="s">
        <v>371</v>
      </c>
      <c r="C133" s="1" t="s">
        <v>316</v>
      </c>
      <c r="D133" s="3">
        <v>258515</v>
      </c>
      <c r="E133" s="3">
        <v>158515</v>
      </c>
      <c r="F133" s="3" t="s">
        <v>70</v>
      </c>
      <c r="G133" s="3" t="s">
        <v>70</v>
      </c>
      <c r="H133" s="3" t="s">
        <v>70</v>
      </c>
      <c r="I133" s="3" t="s">
        <v>70</v>
      </c>
      <c r="J133" s="3" t="s">
        <v>70</v>
      </c>
      <c r="K133" s="3" t="s">
        <v>70</v>
      </c>
      <c r="L133" s="3">
        <v>100000</v>
      </c>
      <c r="M133" s="3" t="s">
        <v>70</v>
      </c>
      <c r="N133" s="3" t="s">
        <v>70</v>
      </c>
      <c r="O133" s="3">
        <v>158515</v>
      </c>
      <c r="P133" s="3">
        <v>158515</v>
      </c>
    </row>
    <row r="134" spans="1:16" ht="75" customHeight="1" x14ac:dyDescent="0.15">
      <c r="A134" s="2" t="s">
        <v>373</v>
      </c>
      <c r="B134" s="1" t="s">
        <v>374</v>
      </c>
      <c r="C134" s="1" t="s">
        <v>316</v>
      </c>
      <c r="D134" s="3">
        <v>0</v>
      </c>
      <c r="E134" s="3" t="s">
        <v>70</v>
      </c>
      <c r="F134" s="3" t="s">
        <v>70</v>
      </c>
      <c r="G134" s="3" t="s">
        <v>70</v>
      </c>
      <c r="H134" s="3" t="s">
        <v>70</v>
      </c>
      <c r="I134" s="3" t="s">
        <v>70</v>
      </c>
      <c r="J134" s="3" t="s">
        <v>70</v>
      </c>
      <c r="K134" s="3" t="s">
        <v>70</v>
      </c>
      <c r="L134" s="3" t="s">
        <v>70</v>
      </c>
      <c r="M134" s="3" t="s">
        <v>70</v>
      </c>
      <c r="N134" s="3" t="s">
        <v>70</v>
      </c>
      <c r="O134" s="3">
        <v>0</v>
      </c>
      <c r="P134" s="3">
        <v>0</v>
      </c>
    </row>
    <row r="135" spans="1:16" ht="75" customHeight="1" x14ac:dyDescent="0.15">
      <c r="A135" s="2" t="s">
        <v>376</v>
      </c>
      <c r="B135" s="1" t="s">
        <v>377</v>
      </c>
      <c r="C135" s="1" t="s">
        <v>316</v>
      </c>
      <c r="D135" s="3">
        <v>0</v>
      </c>
      <c r="E135" s="3" t="s">
        <v>70</v>
      </c>
      <c r="F135" s="3" t="s">
        <v>70</v>
      </c>
      <c r="G135" s="3" t="s">
        <v>70</v>
      </c>
      <c r="H135" s="3" t="s">
        <v>70</v>
      </c>
      <c r="I135" s="3" t="s">
        <v>70</v>
      </c>
      <c r="J135" s="3" t="s">
        <v>70</v>
      </c>
      <c r="K135" s="3" t="s">
        <v>70</v>
      </c>
      <c r="L135" s="3" t="s">
        <v>70</v>
      </c>
      <c r="M135" s="3" t="s">
        <v>70</v>
      </c>
      <c r="N135" s="3" t="s">
        <v>70</v>
      </c>
      <c r="O135" s="3">
        <v>0</v>
      </c>
      <c r="P135" s="3">
        <v>0</v>
      </c>
    </row>
    <row r="136" spans="1:16" ht="87.95" customHeight="1" x14ac:dyDescent="0.15">
      <c r="A136" s="2" t="s">
        <v>379</v>
      </c>
      <c r="B136" s="1" t="s">
        <v>380</v>
      </c>
      <c r="C136" s="1" t="s">
        <v>381</v>
      </c>
      <c r="D136" s="3">
        <v>0</v>
      </c>
      <c r="E136" s="3" t="s">
        <v>70</v>
      </c>
      <c r="F136" s="3" t="s">
        <v>70</v>
      </c>
      <c r="G136" s="3" t="s">
        <v>70</v>
      </c>
      <c r="H136" s="3" t="s">
        <v>70</v>
      </c>
      <c r="I136" s="3" t="s">
        <v>70</v>
      </c>
      <c r="J136" s="3" t="s">
        <v>70</v>
      </c>
      <c r="K136" s="3" t="s">
        <v>70</v>
      </c>
      <c r="L136" s="3" t="s">
        <v>70</v>
      </c>
      <c r="M136" s="3" t="s">
        <v>70</v>
      </c>
      <c r="N136" s="3" t="s">
        <v>70</v>
      </c>
      <c r="O136" s="3">
        <v>0</v>
      </c>
      <c r="P136" s="3">
        <v>0</v>
      </c>
    </row>
    <row r="137" spans="1:16" ht="24.95" customHeight="1" x14ac:dyDescent="0.15">
      <c r="A137" s="2" t="s">
        <v>382</v>
      </c>
      <c r="B137" s="1" t="s">
        <v>383</v>
      </c>
      <c r="C137" s="1" t="s">
        <v>384</v>
      </c>
      <c r="D137" s="3">
        <v>30973228.359999999</v>
      </c>
      <c r="E137" s="3">
        <v>25984574.399999999</v>
      </c>
      <c r="F137" s="3" t="s">
        <v>70</v>
      </c>
      <c r="G137" s="3">
        <v>3671041.87</v>
      </c>
      <c r="H137" s="3" t="s">
        <v>70</v>
      </c>
      <c r="I137" s="3" t="s">
        <v>70</v>
      </c>
      <c r="J137" s="3" t="s">
        <v>70</v>
      </c>
      <c r="K137" s="3" t="s">
        <v>70</v>
      </c>
      <c r="L137" s="3">
        <v>1317612.0900000001</v>
      </c>
      <c r="M137" s="3" t="s">
        <v>70</v>
      </c>
      <c r="N137" s="3" t="s">
        <v>70</v>
      </c>
      <c r="O137" s="3">
        <v>24652003.870000001</v>
      </c>
      <c r="P137" s="3">
        <v>24652003.870000001</v>
      </c>
    </row>
    <row r="138" spans="1:16" ht="50.1" customHeight="1" x14ac:dyDescent="0.15">
      <c r="A138" s="2" t="s">
        <v>385</v>
      </c>
      <c r="B138" s="1" t="s">
        <v>386</v>
      </c>
      <c r="C138" s="1" t="s">
        <v>387</v>
      </c>
      <c r="D138" s="3">
        <v>0</v>
      </c>
      <c r="E138" s="3" t="s">
        <v>70</v>
      </c>
      <c r="F138" s="3" t="s">
        <v>70</v>
      </c>
      <c r="G138" s="3" t="s">
        <v>70</v>
      </c>
      <c r="H138" s="3" t="s">
        <v>70</v>
      </c>
      <c r="I138" s="3" t="s">
        <v>70</v>
      </c>
      <c r="J138" s="3" t="s">
        <v>70</v>
      </c>
      <c r="K138" s="3" t="s">
        <v>70</v>
      </c>
      <c r="L138" s="3" t="s">
        <v>70</v>
      </c>
      <c r="M138" s="3" t="s">
        <v>70</v>
      </c>
      <c r="N138" s="3" t="s">
        <v>70</v>
      </c>
      <c r="O138" s="3">
        <v>0</v>
      </c>
      <c r="P138" s="3">
        <v>0</v>
      </c>
    </row>
    <row r="139" spans="1:16" ht="63" customHeight="1" x14ac:dyDescent="0.15">
      <c r="A139" s="2" t="s">
        <v>388</v>
      </c>
      <c r="B139" s="1" t="s">
        <v>389</v>
      </c>
      <c r="C139" s="1" t="s">
        <v>390</v>
      </c>
      <c r="D139" s="3">
        <v>0</v>
      </c>
      <c r="E139" s="3" t="s">
        <v>70</v>
      </c>
      <c r="F139" s="3" t="s">
        <v>70</v>
      </c>
      <c r="G139" s="3" t="s">
        <v>70</v>
      </c>
      <c r="H139" s="3" t="s">
        <v>70</v>
      </c>
      <c r="I139" s="3" t="s">
        <v>70</v>
      </c>
      <c r="J139" s="3" t="s">
        <v>70</v>
      </c>
      <c r="K139" s="3" t="s">
        <v>70</v>
      </c>
      <c r="L139" s="3" t="s">
        <v>70</v>
      </c>
      <c r="M139" s="3" t="s">
        <v>70</v>
      </c>
      <c r="N139" s="3" t="s">
        <v>70</v>
      </c>
      <c r="O139" s="3">
        <v>0</v>
      </c>
      <c r="P139" s="3">
        <v>0</v>
      </c>
    </row>
    <row r="140" spans="1:16" ht="50.1" customHeight="1" x14ac:dyDescent="0.15">
      <c r="A140" s="2" t="s">
        <v>391</v>
      </c>
      <c r="B140" s="1" t="s">
        <v>392</v>
      </c>
      <c r="C140" s="1" t="s">
        <v>393</v>
      </c>
      <c r="D140" s="3">
        <v>0</v>
      </c>
      <c r="E140" s="3" t="s">
        <v>70</v>
      </c>
      <c r="F140" s="3" t="s">
        <v>70</v>
      </c>
      <c r="G140" s="3" t="s">
        <v>70</v>
      </c>
      <c r="H140" s="3" t="s">
        <v>70</v>
      </c>
      <c r="I140" s="3" t="s">
        <v>70</v>
      </c>
      <c r="J140" s="3" t="s">
        <v>70</v>
      </c>
      <c r="K140" s="3" t="s">
        <v>70</v>
      </c>
      <c r="L140" s="3" t="s">
        <v>70</v>
      </c>
      <c r="M140" s="3" t="s">
        <v>70</v>
      </c>
      <c r="N140" s="3" t="s">
        <v>70</v>
      </c>
      <c r="O140" s="3">
        <v>0</v>
      </c>
      <c r="P140" s="3">
        <v>0</v>
      </c>
    </row>
    <row r="141" spans="1:16" ht="24.95" customHeight="1" x14ac:dyDescent="0.15">
      <c r="A141" s="2" t="s">
        <v>394</v>
      </c>
      <c r="B141" s="1" t="s">
        <v>395</v>
      </c>
      <c r="C141" s="1" t="s">
        <v>396</v>
      </c>
      <c r="D141" s="3">
        <v>0</v>
      </c>
      <c r="E141" s="3" t="s">
        <v>70</v>
      </c>
      <c r="F141" s="3" t="s">
        <v>70</v>
      </c>
      <c r="G141" s="3" t="s">
        <v>70</v>
      </c>
      <c r="H141" s="3" t="s">
        <v>70</v>
      </c>
      <c r="I141" s="3" t="s">
        <v>70</v>
      </c>
      <c r="J141" s="3" t="s">
        <v>70</v>
      </c>
      <c r="K141" s="3" t="s">
        <v>70</v>
      </c>
      <c r="L141" s="3" t="s">
        <v>70</v>
      </c>
      <c r="M141" s="3" t="s">
        <v>70</v>
      </c>
      <c r="N141" s="3" t="s">
        <v>70</v>
      </c>
      <c r="O141" s="3">
        <v>0</v>
      </c>
      <c r="P141" s="3">
        <v>0</v>
      </c>
    </row>
    <row r="142" spans="1:16" ht="24.95" customHeight="1" x14ac:dyDescent="0.15">
      <c r="A142" s="2" t="s">
        <v>397</v>
      </c>
      <c r="B142" s="1" t="s">
        <v>398</v>
      </c>
      <c r="C142" s="1" t="s">
        <v>399</v>
      </c>
      <c r="D142" s="3">
        <v>0</v>
      </c>
      <c r="E142" s="3" t="s">
        <v>70</v>
      </c>
      <c r="F142" s="3" t="s">
        <v>70</v>
      </c>
      <c r="G142" s="3" t="s">
        <v>70</v>
      </c>
      <c r="H142" s="3" t="s">
        <v>70</v>
      </c>
      <c r="I142" s="3" t="s">
        <v>70</v>
      </c>
      <c r="J142" s="3" t="s">
        <v>70</v>
      </c>
      <c r="K142" s="3" t="s">
        <v>70</v>
      </c>
      <c r="L142" s="3" t="s">
        <v>70</v>
      </c>
      <c r="M142" s="3" t="s">
        <v>70</v>
      </c>
      <c r="N142" s="3" t="s">
        <v>70</v>
      </c>
      <c r="O142" s="3">
        <v>0</v>
      </c>
      <c r="P142" s="3">
        <v>0</v>
      </c>
    </row>
    <row r="143" spans="1:16" ht="38.1" customHeight="1" x14ac:dyDescent="0.15">
      <c r="A143" s="2" t="s">
        <v>400</v>
      </c>
      <c r="B143" s="1" t="s">
        <v>401</v>
      </c>
      <c r="C143" s="1"/>
      <c r="D143" s="3">
        <v>0</v>
      </c>
      <c r="E143" s="3" t="s">
        <v>70</v>
      </c>
      <c r="F143" s="3" t="s">
        <v>70</v>
      </c>
      <c r="G143" s="3" t="s">
        <v>70</v>
      </c>
      <c r="H143" s="3" t="s">
        <v>70</v>
      </c>
      <c r="I143" s="3" t="s">
        <v>70</v>
      </c>
      <c r="J143" s="3" t="s">
        <v>70</v>
      </c>
      <c r="K143" s="3" t="s">
        <v>70</v>
      </c>
      <c r="L143" s="3" t="s">
        <v>70</v>
      </c>
      <c r="M143" s="3" t="s">
        <v>70</v>
      </c>
      <c r="N143" s="3" t="s">
        <v>70</v>
      </c>
      <c r="O143" s="3">
        <v>0</v>
      </c>
      <c r="P143" s="3">
        <v>0</v>
      </c>
    </row>
    <row r="144" spans="1:16" ht="24.95" customHeight="1" x14ac:dyDescent="0.15">
      <c r="A144" s="2" t="s">
        <v>402</v>
      </c>
      <c r="B144" s="1" t="s">
        <v>403</v>
      </c>
      <c r="C144" s="1"/>
      <c r="D144" s="3">
        <v>0</v>
      </c>
      <c r="E144" s="3" t="s">
        <v>70</v>
      </c>
      <c r="F144" s="3" t="s">
        <v>70</v>
      </c>
      <c r="G144" s="3" t="s">
        <v>70</v>
      </c>
      <c r="H144" s="3" t="s">
        <v>70</v>
      </c>
      <c r="I144" s="3" t="s">
        <v>70</v>
      </c>
      <c r="J144" s="3" t="s">
        <v>70</v>
      </c>
      <c r="K144" s="3" t="s">
        <v>70</v>
      </c>
      <c r="L144" s="3" t="s">
        <v>70</v>
      </c>
      <c r="M144" s="3" t="s">
        <v>70</v>
      </c>
      <c r="N144" s="3" t="s">
        <v>70</v>
      </c>
      <c r="O144" s="3">
        <v>0</v>
      </c>
      <c r="P144" s="3">
        <v>0</v>
      </c>
    </row>
    <row r="145" spans="1:16" ht="24.95" customHeight="1" x14ac:dyDescent="0.15">
      <c r="A145" s="2" t="s">
        <v>404</v>
      </c>
      <c r="B145" s="1" t="s">
        <v>405</v>
      </c>
      <c r="C145" s="1"/>
      <c r="D145" s="3">
        <v>0</v>
      </c>
      <c r="E145" s="3" t="s">
        <v>70</v>
      </c>
      <c r="F145" s="3" t="s">
        <v>70</v>
      </c>
      <c r="G145" s="3" t="s">
        <v>70</v>
      </c>
      <c r="H145" s="3" t="s">
        <v>70</v>
      </c>
      <c r="I145" s="3" t="s">
        <v>70</v>
      </c>
      <c r="J145" s="3" t="s">
        <v>70</v>
      </c>
      <c r="K145" s="3" t="s">
        <v>70</v>
      </c>
      <c r="L145" s="3" t="s">
        <v>70</v>
      </c>
      <c r="M145" s="3" t="s">
        <v>70</v>
      </c>
      <c r="N145" s="3" t="s">
        <v>70</v>
      </c>
      <c r="O145" s="3">
        <v>0</v>
      </c>
      <c r="P145" s="3">
        <v>0</v>
      </c>
    </row>
    <row r="146" spans="1:16" ht="24.95" customHeight="1" x14ac:dyDescent="0.15">
      <c r="A146" s="2" t="s">
        <v>406</v>
      </c>
      <c r="B146" s="1" t="s">
        <v>407</v>
      </c>
      <c r="C146" s="1" t="s">
        <v>62</v>
      </c>
      <c r="D146" s="3">
        <v>4689444.21</v>
      </c>
      <c r="E146" s="3" t="s">
        <v>70</v>
      </c>
      <c r="F146" s="3" t="s">
        <v>70</v>
      </c>
      <c r="G146" s="3">
        <v>4689444.21</v>
      </c>
      <c r="H146" s="3" t="s">
        <v>70</v>
      </c>
      <c r="I146" s="3" t="s">
        <v>70</v>
      </c>
      <c r="J146" s="3" t="s">
        <v>70</v>
      </c>
      <c r="K146" s="3" t="s">
        <v>70</v>
      </c>
      <c r="L146" s="3" t="s">
        <v>70</v>
      </c>
      <c r="M146" s="3" t="s">
        <v>70</v>
      </c>
      <c r="N146" s="3" t="s">
        <v>70</v>
      </c>
      <c r="O146" s="3">
        <v>0</v>
      </c>
      <c r="P146" s="3">
        <v>0</v>
      </c>
    </row>
    <row r="147" spans="1:16" ht="38.1" customHeight="1" x14ac:dyDescent="0.15">
      <c r="A147" s="2" t="s">
        <v>408</v>
      </c>
      <c r="B147" s="1" t="s">
        <v>409</v>
      </c>
      <c r="C147" s="1" t="s">
        <v>410</v>
      </c>
      <c r="D147" s="3">
        <v>4689444.21</v>
      </c>
      <c r="E147" s="3" t="s">
        <v>70</v>
      </c>
      <c r="F147" s="3" t="s">
        <v>70</v>
      </c>
      <c r="G147" s="3">
        <v>4689444.21</v>
      </c>
      <c r="H147" s="3" t="s">
        <v>70</v>
      </c>
      <c r="I147" s="3" t="s">
        <v>70</v>
      </c>
      <c r="J147" s="3" t="s">
        <v>70</v>
      </c>
      <c r="K147" s="3" t="s">
        <v>70</v>
      </c>
      <c r="L147" s="3" t="s">
        <v>70</v>
      </c>
      <c r="M147" s="3" t="s">
        <v>70</v>
      </c>
      <c r="N147" s="3" t="s">
        <v>70</v>
      </c>
      <c r="O147" s="3">
        <v>0</v>
      </c>
      <c r="P147" s="3">
        <v>0</v>
      </c>
    </row>
    <row r="148" spans="1:16" ht="50.1" customHeight="1" x14ac:dyDescent="0.15">
      <c r="A148" s="2" t="s">
        <v>411</v>
      </c>
      <c r="B148" s="1" t="s">
        <v>412</v>
      </c>
      <c r="C148" s="1" t="s">
        <v>410</v>
      </c>
      <c r="D148" s="3">
        <v>0</v>
      </c>
      <c r="E148" s="3" t="s">
        <v>70</v>
      </c>
      <c r="F148" s="3" t="s">
        <v>70</v>
      </c>
      <c r="G148" s="3" t="s">
        <v>70</v>
      </c>
      <c r="H148" s="3" t="s">
        <v>70</v>
      </c>
      <c r="I148" s="3" t="s">
        <v>70</v>
      </c>
      <c r="J148" s="3" t="s">
        <v>70</v>
      </c>
      <c r="K148" s="3" t="s">
        <v>70</v>
      </c>
      <c r="L148" s="3" t="s">
        <v>70</v>
      </c>
      <c r="M148" s="3" t="s">
        <v>70</v>
      </c>
      <c r="N148" s="3" t="s">
        <v>70</v>
      </c>
      <c r="O148" s="3">
        <v>0</v>
      </c>
      <c r="P148" s="3">
        <v>0</v>
      </c>
    </row>
  </sheetData>
  <sheetProtection password="DD16" sheet="1" objects="1" scenarios="1"/>
  <mergeCells count="16">
    <mergeCell ref="A2:P2"/>
    <mergeCell ref="A4:A8"/>
    <mergeCell ref="B4:B8"/>
    <mergeCell ref="C4:C8"/>
    <mergeCell ref="D4:P4"/>
    <mergeCell ref="D5:N5"/>
    <mergeCell ref="O5:P5"/>
    <mergeCell ref="D6:D8"/>
    <mergeCell ref="E6:N6"/>
    <mergeCell ref="E7:F7"/>
    <mergeCell ref="G7:H7"/>
    <mergeCell ref="I7:I8"/>
    <mergeCell ref="J7:K7"/>
    <mergeCell ref="L7:N7"/>
    <mergeCell ref="O7:O8"/>
    <mergeCell ref="P7:P8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&amp;K00-00925616.O65.432273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ПФХД</vt:lpstr>
      <vt:lpstr>Раздел 1</vt:lpstr>
      <vt:lpstr>Раздел 2</vt:lpstr>
      <vt:lpstr>Обоснования (111)</vt:lpstr>
      <vt:lpstr>Обоснования (100,300,850)</vt:lpstr>
      <vt:lpstr>Обоснования (119)</vt:lpstr>
      <vt:lpstr>Обоснования (242,244,247)</vt:lpstr>
      <vt:lpstr>Обоснования доходов</vt:lpstr>
      <vt:lpstr>Справочно</vt:lpstr>
      <vt:lpstr>Анализ ФОТ</vt:lpstr>
      <vt:lpstr>Лист согласования</vt:lpstr>
      <vt:lpstr>Протокол изменений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Соловьева Елена Сергеевна (ESoloveva)</dc:creator>
  <cp:lastModifiedBy>Соловьева Елена Сергеевна</cp:lastModifiedBy>
  <dcterms:created xsi:type="dcterms:W3CDTF">2025-09-30T06:51:18Z</dcterms:created>
  <dcterms:modified xsi:type="dcterms:W3CDTF">2025-09-30T06:51:18Z</dcterms:modified>
</cp:coreProperties>
</file>